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1720" windowHeight="12360" tabRatio="599"/>
  </bookViews>
  <sheets>
    <sheet name="қуриб битказилган Ўзмиллийбанк " sheetId="1" r:id="rId1"/>
  </sheets>
  <definedNames>
    <definedName name="_xlnm._FilterDatabase" localSheetId="0" hidden="1">'қуриб битказилган Ўзмиллийбанк '!$A$5:$FY$24</definedName>
    <definedName name="_xlnm.Print_Titles" localSheetId="0">'қуриб битказилган Ўзмиллийбанк '!$2:$4</definedName>
    <definedName name="_xlnm.Print_Area" localSheetId="0">'қуриб битказилган Ўзмиллийбанк '!$A$1:$Z$23</definedName>
  </definedNames>
  <calcPr calcId="144525"/>
</workbook>
</file>

<file path=xl/calcChain.xml><?xml version="1.0" encoding="utf-8"?>
<calcChain xmlns="http://schemas.openxmlformats.org/spreadsheetml/2006/main">
  <c r="Z5" i="1" l="1"/>
  <c r="Y5" i="1"/>
  <c r="W5" i="1"/>
  <c r="V5" i="1"/>
  <c r="U5" i="1"/>
  <c r="S5" i="1"/>
  <c r="R5" i="1"/>
  <c r="Q5" i="1"/>
  <c r="P5" i="1"/>
  <c r="O5" i="1"/>
  <c r="T7" i="1" l="1"/>
  <c r="F7" i="1"/>
  <c r="H6" i="1"/>
  <c r="F6" i="1"/>
  <c r="X12" i="1" l="1"/>
  <c r="X5" i="1" s="1"/>
  <c r="T12" i="1"/>
  <c r="L12" i="1"/>
  <c r="H12" i="1"/>
  <c r="T10" i="1" l="1"/>
  <c r="L10" i="1"/>
  <c r="T11" i="1" l="1"/>
  <c r="N9" i="1" l="1"/>
  <c r="T8" i="1"/>
  <c r="T5" i="1" s="1"/>
  <c r="L8" i="1"/>
  <c r="H8" i="1" l="1"/>
  <c r="F5" i="1" l="1"/>
  <c r="N5" i="1" l="1"/>
  <c r="M5" i="1"/>
  <c r="K5" i="1"/>
  <c r="J5" i="1"/>
  <c r="I5" i="1"/>
  <c r="H5" i="1"/>
  <c r="G5" i="1"/>
  <c r="L5" i="1" l="1"/>
</calcChain>
</file>

<file path=xl/sharedStrings.xml><?xml version="1.0" encoding="utf-8"?>
<sst xmlns="http://schemas.openxmlformats.org/spreadsheetml/2006/main" count="72" uniqueCount="53">
  <si>
    <t>№</t>
  </si>
  <si>
    <t>2-қават</t>
  </si>
  <si>
    <t>3-қават</t>
  </si>
  <si>
    <t>4-қават</t>
  </si>
  <si>
    <t>5-қават</t>
  </si>
  <si>
    <t>-</t>
  </si>
  <si>
    <t>қаватлари</t>
  </si>
  <si>
    <t>Information on unsold apartments in apartment buildings, the construction of which was financed by the NBU</t>
  </si>
  <si>
    <t xml:space="preserve">Including apartment type, area and price.
</t>
  </si>
  <si>
    <t xml:space="preserve">Name of region </t>
  </si>
  <si>
    <t>Name of contractor organization</t>
  </si>
  <si>
    <t xml:space="preserve">Adress </t>
  </si>
  <si>
    <t>TOTAL</t>
  </si>
  <si>
    <t xml:space="preserve">Republic of Karakalpakstan </t>
  </si>
  <si>
    <t xml:space="preserve"> LLC "Besqala Qurilish" </t>
  </si>
  <si>
    <t>Chimboy district, Konchi MFY, Dustlik street  6.</t>
  </si>
  <si>
    <t>Nukus city Shayir auili MFY, Ch.Abdirov street  r/s.</t>
  </si>
  <si>
    <t xml:space="preserve">Qarshi city, Tabassum MFY, I.Karimov street 233.
</t>
  </si>
  <si>
    <t xml:space="preserve">LLC "Invest Story Nukus” </t>
  </si>
  <si>
    <t xml:space="preserve">LLC "Nasaf avtotrans qurilish" </t>
  </si>
  <si>
    <t xml:space="preserve">LLC "Binokor Ko`ptarmoqli Qurilish" </t>
  </si>
  <si>
    <t xml:space="preserve">LLC "Sherjahon-Shod" </t>
  </si>
  <si>
    <t xml:space="preserve">LLC "Ulkan Inshoot Qurilish Servis" </t>
  </si>
  <si>
    <t xml:space="preserve">LLC "Tavokul Loyiha Qurilish" </t>
  </si>
  <si>
    <t xml:space="preserve">LLC "Termiz Tezkor Qurilish" </t>
  </si>
  <si>
    <t xml:space="preserve">LLC "Termiz Ta`minot </t>
  </si>
  <si>
    <t xml:space="preserve">P/e "Odilxon Qurilish Imkon Nur" </t>
  </si>
  <si>
    <t>LLC "Guliston Qurilish City"</t>
  </si>
  <si>
    <t xml:space="preserve">Kashkadarya region </t>
  </si>
  <si>
    <t xml:space="preserve">Namangan region </t>
  </si>
  <si>
    <t>Qarshi city, Zaxokimaron MFY, I.Karimov street 32A</t>
  </si>
  <si>
    <t>Qarshi city, Zaxokimaron MFY, I.Karimov street 32.</t>
  </si>
  <si>
    <t>Qarshi city, Komilon MFY, Tupxona street 5-uy.</t>
  </si>
  <si>
    <t>Tеrmiz city,  Ibn Sino street 5.</t>
  </si>
  <si>
    <t>Syrdarya region</t>
  </si>
  <si>
    <t xml:space="preserve">Xovos district,  Bunyodkor MFY. </t>
  </si>
  <si>
    <t xml:space="preserve">Unsold apartments </t>
  </si>
  <si>
    <t xml:space="preserve">price of one house </t>
  </si>
  <si>
    <t>area of one house (sq.m)</t>
  </si>
  <si>
    <t>price of one (sq.m)</t>
  </si>
  <si>
    <t>price of one house</t>
  </si>
  <si>
    <t>1 room</t>
  </si>
  <si>
    <t>2 rooms</t>
  </si>
  <si>
    <t>2 rooms (big)</t>
  </si>
  <si>
    <t>3 rooms</t>
  </si>
  <si>
    <t>4 rooms</t>
  </si>
  <si>
    <t xml:space="preserve">Xovosdistrict,  Bunyodkor MFY. </t>
  </si>
  <si>
    <t xml:space="preserve">Surkhandarya region </t>
  </si>
  <si>
    <t xml:space="preserve">Quantity </t>
  </si>
  <si>
    <t xml:space="preserve">
Quantity</t>
  </si>
  <si>
    <t xml:space="preserve">
Quantity </t>
  </si>
  <si>
    <t>Namangan city,  Xamrox street.</t>
  </si>
  <si>
    <t>Tеrmiz city, Islom Karimov street 201.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</si>
</sst>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\ _с_ў_м_-;\-* #,##0\ _с_ў_м_-;_-* &quot;-&quot;??\ _с_ў_м_-;_-@_-"/>
    <numFmt numFmtId="166" formatCode="_-* #,##0\ _₽_-;\-* #,##0\ _₽_-;_-* &quot;-&quot;??\ _₽_-;_-@_-"/>
    <numFmt numFmtId="167" formatCode="_-* #,##0.0\ _с_ў_м_-;\-* #,##0.0\ _с_ў_м_-;_-* &quot;-&quot;??\ _с_ў_м_-;_-@_-"/>
    <numFmt numFmtId="168" formatCode="_-* #,##0.0\ _₽_-;\-* #,##0.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b/>
      <sz val="18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24"/>
      <name val="Arial"/>
      <family val="2"/>
      <charset val="204"/>
    </font>
    <font>
      <b/>
      <i/>
      <sz val="20"/>
      <color rgb="FFC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166" fontId="4" fillId="2" borderId="0" xfId="1" applyNumberFormat="1" applyFont="1" applyFill="1"/>
    <xf numFmtId="166" fontId="5" fillId="0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7" fillId="2" borderId="0" xfId="0" applyFont="1" applyFill="1"/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/>
    <xf numFmtId="0" fontId="4" fillId="2" borderId="0" xfId="0" applyFont="1" applyFill="1" applyAlignment="1">
      <alignment horizontal="center"/>
    </xf>
    <xf numFmtId="166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/>
    </xf>
    <xf numFmtId="168" fontId="5" fillId="2" borderId="1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vertical="center" wrapText="1"/>
    </xf>
    <xf numFmtId="164" fontId="4" fillId="2" borderId="0" xfId="1" applyFont="1" applyFill="1"/>
    <xf numFmtId="165" fontId="4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 2 2 2" xfId="2"/>
    <cellStyle name="Финансовый" xfId="1" builtin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25"/>
  <sheetViews>
    <sheetView tabSelected="1" view="pageBreakPreview" zoomScale="55" zoomScaleNormal="25" zoomScaleSheetLayoutView="55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D15" sqref="D15"/>
    </sheetView>
  </sheetViews>
  <sheetFormatPr defaultRowHeight="76.5" customHeight="1" x14ac:dyDescent="0.3"/>
  <cols>
    <col min="1" max="1" width="5.140625" style="5" hidden="1" customWidth="1"/>
    <col min="2" max="2" width="44.5703125" style="17" customWidth="1"/>
    <col min="3" max="3" width="51.140625" style="5" customWidth="1"/>
    <col min="4" max="4" width="51.140625" style="35" customWidth="1"/>
    <col min="5" max="5" width="22.7109375" style="1" hidden="1" customWidth="1"/>
    <col min="6" max="6" width="22.28515625" style="1" bestFit="1" customWidth="1"/>
    <col min="7" max="7" width="15.7109375" style="5" customWidth="1"/>
    <col min="8" max="8" width="18.28515625" style="5" customWidth="1"/>
    <col min="9" max="9" width="15.7109375" style="5" customWidth="1"/>
    <col min="10" max="10" width="17.28515625" style="5" customWidth="1"/>
    <col min="11" max="11" width="15.7109375" style="5" customWidth="1"/>
    <col min="12" max="13" width="18.28515625" style="5" customWidth="1"/>
    <col min="14" max="15" width="17.28515625" style="5" customWidth="1"/>
    <col min="16" max="16" width="29.7109375" style="5" bestFit="1" customWidth="1"/>
    <col min="17" max="18" width="17.28515625" style="5" customWidth="1"/>
    <col min="19" max="19" width="15.7109375" style="5" customWidth="1"/>
    <col min="20" max="21" width="18.28515625" style="5" customWidth="1"/>
    <col min="22" max="22" width="17.28515625" style="5" customWidth="1"/>
    <col min="23" max="23" width="13.7109375" style="5" customWidth="1"/>
    <col min="24" max="24" width="18.28515625" style="5" customWidth="1"/>
    <col min="25" max="25" width="15.7109375" style="5" customWidth="1"/>
    <col min="26" max="26" width="17.28515625" style="5" customWidth="1"/>
    <col min="27" max="33" width="9.140625" style="5" customWidth="1"/>
    <col min="34" max="249" width="9.140625" style="5"/>
    <col min="250" max="250" width="16.5703125" style="5" bestFit="1" customWidth="1"/>
    <col min="251" max="251" width="89.5703125" style="5" customWidth="1"/>
    <col min="252" max="252" width="29" style="5" customWidth="1"/>
    <col min="253" max="253" width="23.85546875" style="5" customWidth="1"/>
    <col min="254" max="254" width="30.5703125" style="5" customWidth="1"/>
    <col min="255" max="255" width="31" style="5" customWidth="1"/>
    <col min="256" max="256" width="33.140625" style="5" customWidth="1"/>
    <col min="257" max="258" width="33.85546875" style="5" customWidth="1"/>
    <col min="259" max="261" width="0" style="5" hidden="1" customWidth="1"/>
    <col min="262" max="267" width="33.85546875" style="5" customWidth="1"/>
    <col min="268" max="268" width="64.140625" style="5" customWidth="1"/>
    <col min="269" max="269" width="9.140625" style="5"/>
    <col min="270" max="270" width="16.28515625" style="5" customWidth="1"/>
    <col min="271" max="271" width="20.28515625" style="5" customWidth="1"/>
    <col min="272" max="505" width="9.140625" style="5"/>
    <col min="506" max="506" width="16.5703125" style="5" bestFit="1" customWidth="1"/>
    <col min="507" max="507" width="89.5703125" style="5" customWidth="1"/>
    <col min="508" max="508" width="29" style="5" customWidth="1"/>
    <col min="509" max="509" width="23.85546875" style="5" customWidth="1"/>
    <col min="510" max="510" width="30.5703125" style="5" customWidth="1"/>
    <col min="511" max="511" width="31" style="5" customWidth="1"/>
    <col min="512" max="512" width="33.140625" style="5" customWidth="1"/>
    <col min="513" max="514" width="33.85546875" style="5" customWidth="1"/>
    <col min="515" max="517" width="0" style="5" hidden="1" customWidth="1"/>
    <col min="518" max="523" width="33.85546875" style="5" customWidth="1"/>
    <col min="524" max="524" width="64.140625" style="5" customWidth="1"/>
    <col min="525" max="525" width="9.140625" style="5"/>
    <col min="526" max="526" width="16.28515625" style="5" customWidth="1"/>
    <col min="527" max="527" width="20.28515625" style="5" customWidth="1"/>
    <col min="528" max="761" width="9.140625" style="5"/>
    <col min="762" max="762" width="16.5703125" style="5" bestFit="1" customWidth="1"/>
    <col min="763" max="763" width="89.5703125" style="5" customWidth="1"/>
    <col min="764" max="764" width="29" style="5" customWidth="1"/>
    <col min="765" max="765" width="23.85546875" style="5" customWidth="1"/>
    <col min="766" max="766" width="30.5703125" style="5" customWidth="1"/>
    <col min="767" max="767" width="31" style="5" customWidth="1"/>
    <col min="768" max="768" width="33.140625" style="5" customWidth="1"/>
    <col min="769" max="770" width="33.85546875" style="5" customWidth="1"/>
    <col min="771" max="773" width="0" style="5" hidden="1" customWidth="1"/>
    <col min="774" max="779" width="33.85546875" style="5" customWidth="1"/>
    <col min="780" max="780" width="64.140625" style="5" customWidth="1"/>
    <col min="781" max="781" width="9.140625" style="5"/>
    <col min="782" max="782" width="16.28515625" style="5" customWidth="1"/>
    <col min="783" max="783" width="20.28515625" style="5" customWidth="1"/>
    <col min="784" max="1017" width="9.140625" style="5"/>
    <col min="1018" max="1018" width="16.5703125" style="5" bestFit="1" customWidth="1"/>
    <col min="1019" max="1019" width="89.5703125" style="5" customWidth="1"/>
    <col min="1020" max="1020" width="29" style="5" customWidth="1"/>
    <col min="1021" max="1021" width="23.85546875" style="5" customWidth="1"/>
    <col min="1022" max="1022" width="30.5703125" style="5" customWidth="1"/>
    <col min="1023" max="1023" width="31" style="5" customWidth="1"/>
    <col min="1024" max="1024" width="33.140625" style="5" customWidth="1"/>
    <col min="1025" max="1026" width="33.85546875" style="5" customWidth="1"/>
    <col min="1027" max="1029" width="0" style="5" hidden="1" customWidth="1"/>
    <col min="1030" max="1035" width="33.85546875" style="5" customWidth="1"/>
    <col min="1036" max="1036" width="64.140625" style="5" customWidth="1"/>
    <col min="1037" max="1037" width="9.140625" style="5"/>
    <col min="1038" max="1038" width="16.28515625" style="5" customWidth="1"/>
    <col min="1039" max="1039" width="20.28515625" style="5" customWidth="1"/>
    <col min="1040" max="1273" width="9.140625" style="5"/>
    <col min="1274" max="1274" width="16.5703125" style="5" bestFit="1" customWidth="1"/>
    <col min="1275" max="1275" width="89.5703125" style="5" customWidth="1"/>
    <col min="1276" max="1276" width="29" style="5" customWidth="1"/>
    <col min="1277" max="1277" width="23.85546875" style="5" customWidth="1"/>
    <col min="1278" max="1278" width="30.5703125" style="5" customWidth="1"/>
    <col min="1279" max="1279" width="31" style="5" customWidth="1"/>
    <col min="1280" max="1280" width="33.140625" style="5" customWidth="1"/>
    <col min="1281" max="1282" width="33.85546875" style="5" customWidth="1"/>
    <col min="1283" max="1285" width="0" style="5" hidden="1" customWidth="1"/>
    <col min="1286" max="1291" width="33.85546875" style="5" customWidth="1"/>
    <col min="1292" max="1292" width="64.140625" style="5" customWidth="1"/>
    <col min="1293" max="1293" width="9.140625" style="5"/>
    <col min="1294" max="1294" width="16.28515625" style="5" customWidth="1"/>
    <col min="1295" max="1295" width="20.28515625" style="5" customWidth="1"/>
    <col min="1296" max="1529" width="9.140625" style="5"/>
    <col min="1530" max="1530" width="16.5703125" style="5" bestFit="1" customWidth="1"/>
    <col min="1531" max="1531" width="89.5703125" style="5" customWidth="1"/>
    <col min="1532" max="1532" width="29" style="5" customWidth="1"/>
    <col min="1533" max="1533" width="23.85546875" style="5" customWidth="1"/>
    <col min="1534" max="1534" width="30.5703125" style="5" customWidth="1"/>
    <col min="1535" max="1535" width="31" style="5" customWidth="1"/>
    <col min="1536" max="1536" width="33.140625" style="5" customWidth="1"/>
    <col min="1537" max="1538" width="33.85546875" style="5" customWidth="1"/>
    <col min="1539" max="1541" width="0" style="5" hidden="1" customWidth="1"/>
    <col min="1542" max="1547" width="33.85546875" style="5" customWidth="1"/>
    <col min="1548" max="1548" width="64.140625" style="5" customWidth="1"/>
    <col min="1549" max="1549" width="9.140625" style="5"/>
    <col min="1550" max="1550" width="16.28515625" style="5" customWidth="1"/>
    <col min="1551" max="1551" width="20.28515625" style="5" customWidth="1"/>
    <col min="1552" max="1785" width="9.140625" style="5"/>
    <col min="1786" max="1786" width="16.5703125" style="5" bestFit="1" customWidth="1"/>
    <col min="1787" max="1787" width="89.5703125" style="5" customWidth="1"/>
    <col min="1788" max="1788" width="29" style="5" customWidth="1"/>
    <col min="1789" max="1789" width="23.85546875" style="5" customWidth="1"/>
    <col min="1790" max="1790" width="30.5703125" style="5" customWidth="1"/>
    <col min="1791" max="1791" width="31" style="5" customWidth="1"/>
    <col min="1792" max="1792" width="33.140625" style="5" customWidth="1"/>
    <col min="1793" max="1794" width="33.85546875" style="5" customWidth="1"/>
    <col min="1795" max="1797" width="0" style="5" hidden="1" customWidth="1"/>
    <col min="1798" max="1803" width="33.85546875" style="5" customWidth="1"/>
    <col min="1804" max="1804" width="64.140625" style="5" customWidth="1"/>
    <col min="1805" max="1805" width="9.140625" style="5"/>
    <col min="1806" max="1806" width="16.28515625" style="5" customWidth="1"/>
    <col min="1807" max="1807" width="20.28515625" style="5" customWidth="1"/>
    <col min="1808" max="2041" width="9.140625" style="5"/>
    <col min="2042" max="2042" width="16.5703125" style="5" bestFit="1" customWidth="1"/>
    <col min="2043" max="2043" width="89.5703125" style="5" customWidth="1"/>
    <col min="2044" max="2044" width="29" style="5" customWidth="1"/>
    <col min="2045" max="2045" width="23.85546875" style="5" customWidth="1"/>
    <col min="2046" max="2046" width="30.5703125" style="5" customWidth="1"/>
    <col min="2047" max="2047" width="31" style="5" customWidth="1"/>
    <col min="2048" max="2048" width="33.140625" style="5" customWidth="1"/>
    <col min="2049" max="2050" width="33.85546875" style="5" customWidth="1"/>
    <col min="2051" max="2053" width="0" style="5" hidden="1" customWidth="1"/>
    <col min="2054" max="2059" width="33.85546875" style="5" customWidth="1"/>
    <col min="2060" max="2060" width="64.140625" style="5" customWidth="1"/>
    <col min="2061" max="2061" width="9.140625" style="5"/>
    <col min="2062" max="2062" width="16.28515625" style="5" customWidth="1"/>
    <col min="2063" max="2063" width="20.28515625" style="5" customWidth="1"/>
    <col min="2064" max="2297" width="9.140625" style="5"/>
    <col min="2298" max="2298" width="16.5703125" style="5" bestFit="1" customWidth="1"/>
    <col min="2299" max="2299" width="89.5703125" style="5" customWidth="1"/>
    <col min="2300" max="2300" width="29" style="5" customWidth="1"/>
    <col min="2301" max="2301" width="23.85546875" style="5" customWidth="1"/>
    <col min="2302" max="2302" width="30.5703125" style="5" customWidth="1"/>
    <col min="2303" max="2303" width="31" style="5" customWidth="1"/>
    <col min="2304" max="2304" width="33.140625" style="5" customWidth="1"/>
    <col min="2305" max="2306" width="33.85546875" style="5" customWidth="1"/>
    <col min="2307" max="2309" width="0" style="5" hidden="1" customWidth="1"/>
    <col min="2310" max="2315" width="33.85546875" style="5" customWidth="1"/>
    <col min="2316" max="2316" width="64.140625" style="5" customWidth="1"/>
    <col min="2317" max="2317" width="9.140625" style="5"/>
    <col min="2318" max="2318" width="16.28515625" style="5" customWidth="1"/>
    <col min="2319" max="2319" width="20.28515625" style="5" customWidth="1"/>
    <col min="2320" max="2553" width="9.140625" style="5"/>
    <col min="2554" max="2554" width="16.5703125" style="5" bestFit="1" customWidth="1"/>
    <col min="2555" max="2555" width="89.5703125" style="5" customWidth="1"/>
    <col min="2556" max="2556" width="29" style="5" customWidth="1"/>
    <col min="2557" max="2557" width="23.85546875" style="5" customWidth="1"/>
    <col min="2558" max="2558" width="30.5703125" style="5" customWidth="1"/>
    <col min="2559" max="2559" width="31" style="5" customWidth="1"/>
    <col min="2560" max="2560" width="33.140625" style="5" customWidth="1"/>
    <col min="2561" max="2562" width="33.85546875" style="5" customWidth="1"/>
    <col min="2563" max="2565" width="0" style="5" hidden="1" customWidth="1"/>
    <col min="2566" max="2571" width="33.85546875" style="5" customWidth="1"/>
    <col min="2572" max="2572" width="64.140625" style="5" customWidth="1"/>
    <col min="2573" max="2573" width="9.140625" style="5"/>
    <col min="2574" max="2574" width="16.28515625" style="5" customWidth="1"/>
    <col min="2575" max="2575" width="20.28515625" style="5" customWidth="1"/>
    <col min="2576" max="2809" width="9.140625" style="5"/>
    <col min="2810" max="2810" width="16.5703125" style="5" bestFit="1" customWidth="1"/>
    <col min="2811" max="2811" width="89.5703125" style="5" customWidth="1"/>
    <col min="2812" max="2812" width="29" style="5" customWidth="1"/>
    <col min="2813" max="2813" width="23.85546875" style="5" customWidth="1"/>
    <col min="2814" max="2814" width="30.5703125" style="5" customWidth="1"/>
    <col min="2815" max="2815" width="31" style="5" customWidth="1"/>
    <col min="2816" max="2816" width="33.140625" style="5" customWidth="1"/>
    <col min="2817" max="2818" width="33.85546875" style="5" customWidth="1"/>
    <col min="2819" max="2821" width="0" style="5" hidden="1" customWidth="1"/>
    <col min="2822" max="2827" width="33.85546875" style="5" customWidth="1"/>
    <col min="2828" max="2828" width="64.140625" style="5" customWidth="1"/>
    <col min="2829" max="2829" width="9.140625" style="5"/>
    <col min="2830" max="2830" width="16.28515625" style="5" customWidth="1"/>
    <col min="2831" max="2831" width="20.28515625" style="5" customWidth="1"/>
    <col min="2832" max="3065" width="9.140625" style="5"/>
    <col min="3066" max="3066" width="16.5703125" style="5" bestFit="1" customWidth="1"/>
    <col min="3067" max="3067" width="89.5703125" style="5" customWidth="1"/>
    <col min="3068" max="3068" width="29" style="5" customWidth="1"/>
    <col min="3069" max="3069" width="23.85546875" style="5" customWidth="1"/>
    <col min="3070" max="3070" width="30.5703125" style="5" customWidth="1"/>
    <col min="3071" max="3071" width="31" style="5" customWidth="1"/>
    <col min="3072" max="3072" width="33.140625" style="5" customWidth="1"/>
    <col min="3073" max="3074" width="33.85546875" style="5" customWidth="1"/>
    <col min="3075" max="3077" width="0" style="5" hidden="1" customWidth="1"/>
    <col min="3078" max="3083" width="33.85546875" style="5" customWidth="1"/>
    <col min="3084" max="3084" width="64.140625" style="5" customWidth="1"/>
    <col min="3085" max="3085" width="9.140625" style="5"/>
    <col min="3086" max="3086" width="16.28515625" style="5" customWidth="1"/>
    <col min="3087" max="3087" width="20.28515625" style="5" customWidth="1"/>
    <col min="3088" max="3321" width="9.140625" style="5"/>
    <col min="3322" max="3322" width="16.5703125" style="5" bestFit="1" customWidth="1"/>
    <col min="3323" max="3323" width="89.5703125" style="5" customWidth="1"/>
    <col min="3324" max="3324" width="29" style="5" customWidth="1"/>
    <col min="3325" max="3325" width="23.85546875" style="5" customWidth="1"/>
    <col min="3326" max="3326" width="30.5703125" style="5" customWidth="1"/>
    <col min="3327" max="3327" width="31" style="5" customWidth="1"/>
    <col min="3328" max="3328" width="33.140625" style="5" customWidth="1"/>
    <col min="3329" max="3330" width="33.85546875" style="5" customWidth="1"/>
    <col min="3331" max="3333" width="0" style="5" hidden="1" customWidth="1"/>
    <col min="3334" max="3339" width="33.85546875" style="5" customWidth="1"/>
    <col min="3340" max="3340" width="64.140625" style="5" customWidth="1"/>
    <col min="3341" max="3341" width="9.140625" style="5"/>
    <col min="3342" max="3342" width="16.28515625" style="5" customWidth="1"/>
    <col min="3343" max="3343" width="20.28515625" style="5" customWidth="1"/>
    <col min="3344" max="3577" width="9.140625" style="5"/>
    <col min="3578" max="3578" width="16.5703125" style="5" bestFit="1" customWidth="1"/>
    <col min="3579" max="3579" width="89.5703125" style="5" customWidth="1"/>
    <col min="3580" max="3580" width="29" style="5" customWidth="1"/>
    <col min="3581" max="3581" width="23.85546875" style="5" customWidth="1"/>
    <col min="3582" max="3582" width="30.5703125" style="5" customWidth="1"/>
    <col min="3583" max="3583" width="31" style="5" customWidth="1"/>
    <col min="3584" max="3584" width="33.140625" style="5" customWidth="1"/>
    <col min="3585" max="3586" width="33.85546875" style="5" customWidth="1"/>
    <col min="3587" max="3589" width="0" style="5" hidden="1" customWidth="1"/>
    <col min="3590" max="3595" width="33.85546875" style="5" customWidth="1"/>
    <col min="3596" max="3596" width="64.140625" style="5" customWidth="1"/>
    <col min="3597" max="3597" width="9.140625" style="5"/>
    <col min="3598" max="3598" width="16.28515625" style="5" customWidth="1"/>
    <col min="3599" max="3599" width="20.28515625" style="5" customWidth="1"/>
    <col min="3600" max="3833" width="9.140625" style="5"/>
    <col min="3834" max="3834" width="16.5703125" style="5" bestFit="1" customWidth="1"/>
    <col min="3835" max="3835" width="89.5703125" style="5" customWidth="1"/>
    <col min="3836" max="3836" width="29" style="5" customWidth="1"/>
    <col min="3837" max="3837" width="23.85546875" style="5" customWidth="1"/>
    <col min="3838" max="3838" width="30.5703125" style="5" customWidth="1"/>
    <col min="3839" max="3839" width="31" style="5" customWidth="1"/>
    <col min="3840" max="3840" width="33.140625" style="5" customWidth="1"/>
    <col min="3841" max="3842" width="33.85546875" style="5" customWidth="1"/>
    <col min="3843" max="3845" width="0" style="5" hidden="1" customWidth="1"/>
    <col min="3846" max="3851" width="33.85546875" style="5" customWidth="1"/>
    <col min="3852" max="3852" width="64.140625" style="5" customWidth="1"/>
    <col min="3853" max="3853" width="9.140625" style="5"/>
    <col min="3854" max="3854" width="16.28515625" style="5" customWidth="1"/>
    <col min="3855" max="3855" width="20.28515625" style="5" customWidth="1"/>
    <col min="3856" max="4089" width="9.140625" style="5"/>
    <col min="4090" max="4090" width="16.5703125" style="5" bestFit="1" customWidth="1"/>
    <col min="4091" max="4091" width="89.5703125" style="5" customWidth="1"/>
    <col min="4092" max="4092" width="29" style="5" customWidth="1"/>
    <col min="4093" max="4093" width="23.85546875" style="5" customWidth="1"/>
    <col min="4094" max="4094" width="30.5703125" style="5" customWidth="1"/>
    <col min="4095" max="4095" width="31" style="5" customWidth="1"/>
    <col min="4096" max="4096" width="33.140625" style="5" customWidth="1"/>
    <col min="4097" max="4098" width="33.85546875" style="5" customWidth="1"/>
    <col min="4099" max="4101" width="0" style="5" hidden="1" customWidth="1"/>
    <col min="4102" max="4107" width="33.85546875" style="5" customWidth="1"/>
    <col min="4108" max="4108" width="64.140625" style="5" customWidth="1"/>
    <col min="4109" max="4109" width="9.140625" style="5"/>
    <col min="4110" max="4110" width="16.28515625" style="5" customWidth="1"/>
    <col min="4111" max="4111" width="20.28515625" style="5" customWidth="1"/>
    <col min="4112" max="4345" width="9.140625" style="5"/>
    <col min="4346" max="4346" width="16.5703125" style="5" bestFit="1" customWidth="1"/>
    <col min="4347" max="4347" width="89.5703125" style="5" customWidth="1"/>
    <col min="4348" max="4348" width="29" style="5" customWidth="1"/>
    <col min="4349" max="4349" width="23.85546875" style="5" customWidth="1"/>
    <col min="4350" max="4350" width="30.5703125" style="5" customWidth="1"/>
    <col min="4351" max="4351" width="31" style="5" customWidth="1"/>
    <col min="4352" max="4352" width="33.140625" style="5" customWidth="1"/>
    <col min="4353" max="4354" width="33.85546875" style="5" customWidth="1"/>
    <col min="4355" max="4357" width="0" style="5" hidden="1" customWidth="1"/>
    <col min="4358" max="4363" width="33.85546875" style="5" customWidth="1"/>
    <col min="4364" max="4364" width="64.140625" style="5" customWidth="1"/>
    <col min="4365" max="4365" width="9.140625" style="5"/>
    <col min="4366" max="4366" width="16.28515625" style="5" customWidth="1"/>
    <col min="4367" max="4367" width="20.28515625" style="5" customWidth="1"/>
    <col min="4368" max="4601" width="9.140625" style="5"/>
    <col min="4602" max="4602" width="16.5703125" style="5" bestFit="1" customWidth="1"/>
    <col min="4603" max="4603" width="89.5703125" style="5" customWidth="1"/>
    <col min="4604" max="4604" width="29" style="5" customWidth="1"/>
    <col min="4605" max="4605" width="23.85546875" style="5" customWidth="1"/>
    <col min="4606" max="4606" width="30.5703125" style="5" customWidth="1"/>
    <col min="4607" max="4607" width="31" style="5" customWidth="1"/>
    <col min="4608" max="4608" width="33.140625" style="5" customWidth="1"/>
    <col min="4609" max="4610" width="33.85546875" style="5" customWidth="1"/>
    <col min="4611" max="4613" width="0" style="5" hidden="1" customWidth="1"/>
    <col min="4614" max="4619" width="33.85546875" style="5" customWidth="1"/>
    <col min="4620" max="4620" width="64.140625" style="5" customWidth="1"/>
    <col min="4621" max="4621" width="9.140625" style="5"/>
    <col min="4622" max="4622" width="16.28515625" style="5" customWidth="1"/>
    <col min="4623" max="4623" width="20.28515625" style="5" customWidth="1"/>
    <col min="4624" max="4857" width="9.140625" style="5"/>
    <col min="4858" max="4858" width="16.5703125" style="5" bestFit="1" customWidth="1"/>
    <col min="4859" max="4859" width="89.5703125" style="5" customWidth="1"/>
    <col min="4860" max="4860" width="29" style="5" customWidth="1"/>
    <col min="4861" max="4861" width="23.85546875" style="5" customWidth="1"/>
    <col min="4862" max="4862" width="30.5703125" style="5" customWidth="1"/>
    <col min="4863" max="4863" width="31" style="5" customWidth="1"/>
    <col min="4864" max="4864" width="33.140625" style="5" customWidth="1"/>
    <col min="4865" max="4866" width="33.85546875" style="5" customWidth="1"/>
    <col min="4867" max="4869" width="0" style="5" hidden="1" customWidth="1"/>
    <col min="4870" max="4875" width="33.85546875" style="5" customWidth="1"/>
    <col min="4876" max="4876" width="64.140625" style="5" customWidth="1"/>
    <col min="4877" max="4877" width="9.140625" style="5"/>
    <col min="4878" max="4878" width="16.28515625" style="5" customWidth="1"/>
    <col min="4879" max="4879" width="20.28515625" style="5" customWidth="1"/>
    <col min="4880" max="5113" width="9.140625" style="5"/>
    <col min="5114" max="5114" width="16.5703125" style="5" bestFit="1" customWidth="1"/>
    <col min="5115" max="5115" width="89.5703125" style="5" customWidth="1"/>
    <col min="5116" max="5116" width="29" style="5" customWidth="1"/>
    <col min="5117" max="5117" width="23.85546875" style="5" customWidth="1"/>
    <col min="5118" max="5118" width="30.5703125" style="5" customWidth="1"/>
    <col min="5119" max="5119" width="31" style="5" customWidth="1"/>
    <col min="5120" max="5120" width="33.140625" style="5" customWidth="1"/>
    <col min="5121" max="5122" width="33.85546875" style="5" customWidth="1"/>
    <col min="5123" max="5125" width="0" style="5" hidden="1" customWidth="1"/>
    <col min="5126" max="5131" width="33.85546875" style="5" customWidth="1"/>
    <col min="5132" max="5132" width="64.140625" style="5" customWidth="1"/>
    <col min="5133" max="5133" width="9.140625" style="5"/>
    <col min="5134" max="5134" width="16.28515625" style="5" customWidth="1"/>
    <col min="5135" max="5135" width="20.28515625" style="5" customWidth="1"/>
    <col min="5136" max="5369" width="9.140625" style="5"/>
    <col min="5370" max="5370" width="16.5703125" style="5" bestFit="1" customWidth="1"/>
    <col min="5371" max="5371" width="89.5703125" style="5" customWidth="1"/>
    <col min="5372" max="5372" width="29" style="5" customWidth="1"/>
    <col min="5373" max="5373" width="23.85546875" style="5" customWidth="1"/>
    <col min="5374" max="5374" width="30.5703125" style="5" customWidth="1"/>
    <col min="5375" max="5375" width="31" style="5" customWidth="1"/>
    <col min="5376" max="5376" width="33.140625" style="5" customWidth="1"/>
    <col min="5377" max="5378" width="33.85546875" style="5" customWidth="1"/>
    <col min="5379" max="5381" width="0" style="5" hidden="1" customWidth="1"/>
    <col min="5382" max="5387" width="33.85546875" style="5" customWidth="1"/>
    <col min="5388" max="5388" width="64.140625" style="5" customWidth="1"/>
    <col min="5389" max="5389" width="9.140625" style="5"/>
    <col min="5390" max="5390" width="16.28515625" style="5" customWidth="1"/>
    <col min="5391" max="5391" width="20.28515625" style="5" customWidth="1"/>
    <col min="5392" max="5625" width="9.140625" style="5"/>
    <col min="5626" max="5626" width="16.5703125" style="5" bestFit="1" customWidth="1"/>
    <col min="5627" max="5627" width="89.5703125" style="5" customWidth="1"/>
    <col min="5628" max="5628" width="29" style="5" customWidth="1"/>
    <col min="5629" max="5629" width="23.85546875" style="5" customWidth="1"/>
    <col min="5630" max="5630" width="30.5703125" style="5" customWidth="1"/>
    <col min="5631" max="5631" width="31" style="5" customWidth="1"/>
    <col min="5632" max="5632" width="33.140625" style="5" customWidth="1"/>
    <col min="5633" max="5634" width="33.85546875" style="5" customWidth="1"/>
    <col min="5635" max="5637" width="0" style="5" hidden="1" customWidth="1"/>
    <col min="5638" max="5643" width="33.85546875" style="5" customWidth="1"/>
    <col min="5644" max="5644" width="64.140625" style="5" customWidth="1"/>
    <col min="5645" max="5645" width="9.140625" style="5"/>
    <col min="5646" max="5646" width="16.28515625" style="5" customWidth="1"/>
    <col min="5647" max="5647" width="20.28515625" style="5" customWidth="1"/>
    <col min="5648" max="5881" width="9.140625" style="5"/>
    <col min="5882" max="5882" width="16.5703125" style="5" bestFit="1" customWidth="1"/>
    <col min="5883" max="5883" width="89.5703125" style="5" customWidth="1"/>
    <col min="5884" max="5884" width="29" style="5" customWidth="1"/>
    <col min="5885" max="5885" width="23.85546875" style="5" customWidth="1"/>
    <col min="5886" max="5886" width="30.5703125" style="5" customWidth="1"/>
    <col min="5887" max="5887" width="31" style="5" customWidth="1"/>
    <col min="5888" max="5888" width="33.140625" style="5" customWidth="1"/>
    <col min="5889" max="5890" width="33.85546875" style="5" customWidth="1"/>
    <col min="5891" max="5893" width="0" style="5" hidden="1" customWidth="1"/>
    <col min="5894" max="5899" width="33.85546875" style="5" customWidth="1"/>
    <col min="5900" max="5900" width="64.140625" style="5" customWidth="1"/>
    <col min="5901" max="5901" width="9.140625" style="5"/>
    <col min="5902" max="5902" width="16.28515625" style="5" customWidth="1"/>
    <col min="5903" max="5903" width="20.28515625" style="5" customWidth="1"/>
    <col min="5904" max="6137" width="9.140625" style="5"/>
    <col min="6138" max="6138" width="16.5703125" style="5" bestFit="1" customWidth="1"/>
    <col min="6139" max="6139" width="89.5703125" style="5" customWidth="1"/>
    <col min="6140" max="6140" width="29" style="5" customWidth="1"/>
    <col min="6141" max="6141" width="23.85546875" style="5" customWidth="1"/>
    <col min="6142" max="6142" width="30.5703125" style="5" customWidth="1"/>
    <col min="6143" max="6143" width="31" style="5" customWidth="1"/>
    <col min="6144" max="6144" width="33.140625" style="5" customWidth="1"/>
    <col min="6145" max="6146" width="33.85546875" style="5" customWidth="1"/>
    <col min="6147" max="6149" width="0" style="5" hidden="1" customWidth="1"/>
    <col min="6150" max="6155" width="33.85546875" style="5" customWidth="1"/>
    <col min="6156" max="6156" width="64.140625" style="5" customWidth="1"/>
    <col min="6157" max="6157" width="9.140625" style="5"/>
    <col min="6158" max="6158" width="16.28515625" style="5" customWidth="1"/>
    <col min="6159" max="6159" width="20.28515625" style="5" customWidth="1"/>
    <col min="6160" max="6393" width="9.140625" style="5"/>
    <col min="6394" max="6394" width="16.5703125" style="5" bestFit="1" customWidth="1"/>
    <col min="6395" max="6395" width="89.5703125" style="5" customWidth="1"/>
    <col min="6396" max="6396" width="29" style="5" customWidth="1"/>
    <col min="6397" max="6397" width="23.85546875" style="5" customWidth="1"/>
    <col min="6398" max="6398" width="30.5703125" style="5" customWidth="1"/>
    <col min="6399" max="6399" width="31" style="5" customWidth="1"/>
    <col min="6400" max="6400" width="33.140625" style="5" customWidth="1"/>
    <col min="6401" max="6402" width="33.85546875" style="5" customWidth="1"/>
    <col min="6403" max="6405" width="0" style="5" hidden="1" customWidth="1"/>
    <col min="6406" max="6411" width="33.85546875" style="5" customWidth="1"/>
    <col min="6412" max="6412" width="64.140625" style="5" customWidth="1"/>
    <col min="6413" max="6413" width="9.140625" style="5"/>
    <col min="6414" max="6414" width="16.28515625" style="5" customWidth="1"/>
    <col min="6415" max="6415" width="20.28515625" style="5" customWidth="1"/>
    <col min="6416" max="6649" width="9.140625" style="5"/>
    <col min="6650" max="6650" width="16.5703125" style="5" bestFit="1" customWidth="1"/>
    <col min="6651" max="6651" width="89.5703125" style="5" customWidth="1"/>
    <col min="6652" max="6652" width="29" style="5" customWidth="1"/>
    <col min="6653" max="6653" width="23.85546875" style="5" customWidth="1"/>
    <col min="6654" max="6654" width="30.5703125" style="5" customWidth="1"/>
    <col min="6655" max="6655" width="31" style="5" customWidth="1"/>
    <col min="6656" max="6656" width="33.140625" style="5" customWidth="1"/>
    <col min="6657" max="6658" width="33.85546875" style="5" customWidth="1"/>
    <col min="6659" max="6661" width="0" style="5" hidden="1" customWidth="1"/>
    <col min="6662" max="6667" width="33.85546875" style="5" customWidth="1"/>
    <col min="6668" max="6668" width="64.140625" style="5" customWidth="1"/>
    <col min="6669" max="6669" width="9.140625" style="5"/>
    <col min="6670" max="6670" width="16.28515625" style="5" customWidth="1"/>
    <col min="6671" max="6671" width="20.28515625" style="5" customWidth="1"/>
    <col min="6672" max="6905" width="9.140625" style="5"/>
    <col min="6906" max="6906" width="16.5703125" style="5" bestFit="1" customWidth="1"/>
    <col min="6907" max="6907" width="89.5703125" style="5" customWidth="1"/>
    <col min="6908" max="6908" width="29" style="5" customWidth="1"/>
    <col min="6909" max="6909" width="23.85546875" style="5" customWidth="1"/>
    <col min="6910" max="6910" width="30.5703125" style="5" customWidth="1"/>
    <col min="6911" max="6911" width="31" style="5" customWidth="1"/>
    <col min="6912" max="6912" width="33.140625" style="5" customWidth="1"/>
    <col min="6913" max="6914" width="33.85546875" style="5" customWidth="1"/>
    <col min="6915" max="6917" width="0" style="5" hidden="1" customWidth="1"/>
    <col min="6918" max="6923" width="33.85546875" style="5" customWidth="1"/>
    <col min="6924" max="6924" width="64.140625" style="5" customWidth="1"/>
    <col min="6925" max="6925" width="9.140625" style="5"/>
    <col min="6926" max="6926" width="16.28515625" style="5" customWidth="1"/>
    <col min="6927" max="6927" width="20.28515625" style="5" customWidth="1"/>
    <col min="6928" max="7161" width="9.140625" style="5"/>
    <col min="7162" max="7162" width="16.5703125" style="5" bestFit="1" customWidth="1"/>
    <col min="7163" max="7163" width="89.5703125" style="5" customWidth="1"/>
    <col min="7164" max="7164" width="29" style="5" customWidth="1"/>
    <col min="7165" max="7165" width="23.85546875" style="5" customWidth="1"/>
    <col min="7166" max="7166" width="30.5703125" style="5" customWidth="1"/>
    <col min="7167" max="7167" width="31" style="5" customWidth="1"/>
    <col min="7168" max="7168" width="33.140625" style="5" customWidth="1"/>
    <col min="7169" max="7170" width="33.85546875" style="5" customWidth="1"/>
    <col min="7171" max="7173" width="0" style="5" hidden="1" customWidth="1"/>
    <col min="7174" max="7179" width="33.85546875" style="5" customWidth="1"/>
    <col min="7180" max="7180" width="64.140625" style="5" customWidth="1"/>
    <col min="7181" max="7181" width="9.140625" style="5"/>
    <col min="7182" max="7182" width="16.28515625" style="5" customWidth="1"/>
    <col min="7183" max="7183" width="20.28515625" style="5" customWidth="1"/>
    <col min="7184" max="7417" width="9.140625" style="5"/>
    <col min="7418" max="7418" width="16.5703125" style="5" bestFit="1" customWidth="1"/>
    <col min="7419" max="7419" width="89.5703125" style="5" customWidth="1"/>
    <col min="7420" max="7420" width="29" style="5" customWidth="1"/>
    <col min="7421" max="7421" width="23.85546875" style="5" customWidth="1"/>
    <col min="7422" max="7422" width="30.5703125" style="5" customWidth="1"/>
    <col min="7423" max="7423" width="31" style="5" customWidth="1"/>
    <col min="7424" max="7424" width="33.140625" style="5" customWidth="1"/>
    <col min="7425" max="7426" width="33.85546875" style="5" customWidth="1"/>
    <col min="7427" max="7429" width="0" style="5" hidden="1" customWidth="1"/>
    <col min="7430" max="7435" width="33.85546875" style="5" customWidth="1"/>
    <col min="7436" max="7436" width="64.140625" style="5" customWidth="1"/>
    <col min="7437" max="7437" width="9.140625" style="5"/>
    <col min="7438" max="7438" width="16.28515625" style="5" customWidth="1"/>
    <col min="7439" max="7439" width="20.28515625" style="5" customWidth="1"/>
    <col min="7440" max="7673" width="9.140625" style="5"/>
    <col min="7674" max="7674" width="16.5703125" style="5" bestFit="1" customWidth="1"/>
    <col min="7675" max="7675" width="89.5703125" style="5" customWidth="1"/>
    <col min="7676" max="7676" width="29" style="5" customWidth="1"/>
    <col min="7677" max="7677" width="23.85546875" style="5" customWidth="1"/>
    <col min="7678" max="7678" width="30.5703125" style="5" customWidth="1"/>
    <col min="7679" max="7679" width="31" style="5" customWidth="1"/>
    <col min="7680" max="7680" width="33.140625" style="5" customWidth="1"/>
    <col min="7681" max="7682" width="33.85546875" style="5" customWidth="1"/>
    <col min="7683" max="7685" width="0" style="5" hidden="1" customWidth="1"/>
    <col min="7686" max="7691" width="33.85546875" style="5" customWidth="1"/>
    <col min="7692" max="7692" width="64.140625" style="5" customWidth="1"/>
    <col min="7693" max="7693" width="9.140625" style="5"/>
    <col min="7694" max="7694" width="16.28515625" style="5" customWidth="1"/>
    <col min="7695" max="7695" width="20.28515625" style="5" customWidth="1"/>
    <col min="7696" max="7929" width="9.140625" style="5"/>
    <col min="7930" max="7930" width="16.5703125" style="5" bestFit="1" customWidth="1"/>
    <col min="7931" max="7931" width="89.5703125" style="5" customWidth="1"/>
    <col min="7932" max="7932" width="29" style="5" customWidth="1"/>
    <col min="7933" max="7933" width="23.85546875" style="5" customWidth="1"/>
    <col min="7934" max="7934" width="30.5703125" style="5" customWidth="1"/>
    <col min="7935" max="7935" width="31" style="5" customWidth="1"/>
    <col min="7936" max="7936" width="33.140625" style="5" customWidth="1"/>
    <col min="7937" max="7938" width="33.85546875" style="5" customWidth="1"/>
    <col min="7939" max="7941" width="0" style="5" hidden="1" customWidth="1"/>
    <col min="7942" max="7947" width="33.85546875" style="5" customWidth="1"/>
    <col min="7948" max="7948" width="64.140625" style="5" customWidth="1"/>
    <col min="7949" max="7949" width="9.140625" style="5"/>
    <col min="7950" max="7950" width="16.28515625" style="5" customWidth="1"/>
    <col min="7951" max="7951" width="20.28515625" style="5" customWidth="1"/>
    <col min="7952" max="8185" width="9.140625" style="5"/>
    <col min="8186" max="8186" width="16.5703125" style="5" bestFit="1" customWidth="1"/>
    <col min="8187" max="8187" width="89.5703125" style="5" customWidth="1"/>
    <col min="8188" max="8188" width="29" style="5" customWidth="1"/>
    <col min="8189" max="8189" width="23.85546875" style="5" customWidth="1"/>
    <col min="8190" max="8190" width="30.5703125" style="5" customWidth="1"/>
    <col min="8191" max="8191" width="31" style="5" customWidth="1"/>
    <col min="8192" max="8192" width="33.140625" style="5" customWidth="1"/>
    <col min="8193" max="8194" width="33.85546875" style="5" customWidth="1"/>
    <col min="8195" max="8197" width="0" style="5" hidden="1" customWidth="1"/>
    <col min="8198" max="8203" width="33.85546875" style="5" customWidth="1"/>
    <col min="8204" max="8204" width="64.140625" style="5" customWidth="1"/>
    <col min="8205" max="8205" width="9.140625" style="5"/>
    <col min="8206" max="8206" width="16.28515625" style="5" customWidth="1"/>
    <col min="8207" max="8207" width="20.28515625" style="5" customWidth="1"/>
    <col min="8208" max="8441" width="9.140625" style="5"/>
    <col min="8442" max="8442" width="16.5703125" style="5" bestFit="1" customWidth="1"/>
    <col min="8443" max="8443" width="89.5703125" style="5" customWidth="1"/>
    <col min="8444" max="8444" width="29" style="5" customWidth="1"/>
    <col min="8445" max="8445" width="23.85546875" style="5" customWidth="1"/>
    <col min="8446" max="8446" width="30.5703125" style="5" customWidth="1"/>
    <col min="8447" max="8447" width="31" style="5" customWidth="1"/>
    <col min="8448" max="8448" width="33.140625" style="5" customWidth="1"/>
    <col min="8449" max="8450" width="33.85546875" style="5" customWidth="1"/>
    <col min="8451" max="8453" width="0" style="5" hidden="1" customWidth="1"/>
    <col min="8454" max="8459" width="33.85546875" style="5" customWidth="1"/>
    <col min="8460" max="8460" width="64.140625" style="5" customWidth="1"/>
    <col min="8461" max="8461" width="9.140625" style="5"/>
    <col min="8462" max="8462" width="16.28515625" style="5" customWidth="1"/>
    <col min="8463" max="8463" width="20.28515625" style="5" customWidth="1"/>
    <col min="8464" max="8697" width="9.140625" style="5"/>
    <col min="8698" max="8698" width="16.5703125" style="5" bestFit="1" customWidth="1"/>
    <col min="8699" max="8699" width="89.5703125" style="5" customWidth="1"/>
    <col min="8700" max="8700" width="29" style="5" customWidth="1"/>
    <col min="8701" max="8701" width="23.85546875" style="5" customWidth="1"/>
    <col min="8702" max="8702" width="30.5703125" style="5" customWidth="1"/>
    <col min="8703" max="8703" width="31" style="5" customWidth="1"/>
    <col min="8704" max="8704" width="33.140625" style="5" customWidth="1"/>
    <col min="8705" max="8706" width="33.85546875" style="5" customWidth="1"/>
    <col min="8707" max="8709" width="0" style="5" hidden="1" customWidth="1"/>
    <col min="8710" max="8715" width="33.85546875" style="5" customWidth="1"/>
    <col min="8716" max="8716" width="64.140625" style="5" customWidth="1"/>
    <col min="8717" max="8717" width="9.140625" style="5"/>
    <col min="8718" max="8718" width="16.28515625" style="5" customWidth="1"/>
    <col min="8719" max="8719" width="20.28515625" style="5" customWidth="1"/>
    <col min="8720" max="8953" width="9.140625" style="5"/>
    <col min="8954" max="8954" width="16.5703125" style="5" bestFit="1" customWidth="1"/>
    <col min="8955" max="8955" width="89.5703125" style="5" customWidth="1"/>
    <col min="8956" max="8956" width="29" style="5" customWidth="1"/>
    <col min="8957" max="8957" width="23.85546875" style="5" customWidth="1"/>
    <col min="8958" max="8958" width="30.5703125" style="5" customWidth="1"/>
    <col min="8959" max="8959" width="31" style="5" customWidth="1"/>
    <col min="8960" max="8960" width="33.140625" style="5" customWidth="1"/>
    <col min="8961" max="8962" width="33.85546875" style="5" customWidth="1"/>
    <col min="8963" max="8965" width="0" style="5" hidden="1" customWidth="1"/>
    <col min="8966" max="8971" width="33.85546875" style="5" customWidth="1"/>
    <col min="8972" max="8972" width="64.140625" style="5" customWidth="1"/>
    <col min="8973" max="8973" width="9.140625" style="5"/>
    <col min="8974" max="8974" width="16.28515625" style="5" customWidth="1"/>
    <col min="8975" max="8975" width="20.28515625" style="5" customWidth="1"/>
    <col min="8976" max="9209" width="9.140625" style="5"/>
    <col min="9210" max="9210" width="16.5703125" style="5" bestFit="1" customWidth="1"/>
    <col min="9211" max="9211" width="89.5703125" style="5" customWidth="1"/>
    <col min="9212" max="9212" width="29" style="5" customWidth="1"/>
    <col min="9213" max="9213" width="23.85546875" style="5" customWidth="1"/>
    <col min="9214" max="9214" width="30.5703125" style="5" customWidth="1"/>
    <col min="9215" max="9215" width="31" style="5" customWidth="1"/>
    <col min="9216" max="9216" width="33.140625" style="5" customWidth="1"/>
    <col min="9217" max="9218" width="33.85546875" style="5" customWidth="1"/>
    <col min="9219" max="9221" width="0" style="5" hidden="1" customWidth="1"/>
    <col min="9222" max="9227" width="33.85546875" style="5" customWidth="1"/>
    <col min="9228" max="9228" width="64.140625" style="5" customWidth="1"/>
    <col min="9229" max="9229" width="9.140625" style="5"/>
    <col min="9230" max="9230" width="16.28515625" style="5" customWidth="1"/>
    <col min="9231" max="9231" width="20.28515625" style="5" customWidth="1"/>
    <col min="9232" max="9465" width="9.140625" style="5"/>
    <col min="9466" max="9466" width="16.5703125" style="5" bestFit="1" customWidth="1"/>
    <col min="9467" max="9467" width="89.5703125" style="5" customWidth="1"/>
    <col min="9468" max="9468" width="29" style="5" customWidth="1"/>
    <col min="9469" max="9469" width="23.85546875" style="5" customWidth="1"/>
    <col min="9470" max="9470" width="30.5703125" style="5" customWidth="1"/>
    <col min="9471" max="9471" width="31" style="5" customWidth="1"/>
    <col min="9472" max="9472" width="33.140625" style="5" customWidth="1"/>
    <col min="9473" max="9474" width="33.85546875" style="5" customWidth="1"/>
    <col min="9475" max="9477" width="0" style="5" hidden="1" customWidth="1"/>
    <col min="9478" max="9483" width="33.85546875" style="5" customWidth="1"/>
    <col min="9484" max="9484" width="64.140625" style="5" customWidth="1"/>
    <col min="9485" max="9485" width="9.140625" style="5"/>
    <col min="9486" max="9486" width="16.28515625" style="5" customWidth="1"/>
    <col min="9487" max="9487" width="20.28515625" style="5" customWidth="1"/>
    <col min="9488" max="9721" width="9.140625" style="5"/>
    <col min="9722" max="9722" width="16.5703125" style="5" bestFit="1" customWidth="1"/>
    <col min="9723" max="9723" width="89.5703125" style="5" customWidth="1"/>
    <col min="9724" max="9724" width="29" style="5" customWidth="1"/>
    <col min="9725" max="9725" width="23.85546875" style="5" customWidth="1"/>
    <col min="9726" max="9726" width="30.5703125" style="5" customWidth="1"/>
    <col min="9727" max="9727" width="31" style="5" customWidth="1"/>
    <col min="9728" max="9728" width="33.140625" style="5" customWidth="1"/>
    <col min="9729" max="9730" width="33.85546875" style="5" customWidth="1"/>
    <col min="9731" max="9733" width="0" style="5" hidden="1" customWidth="1"/>
    <col min="9734" max="9739" width="33.85546875" style="5" customWidth="1"/>
    <col min="9740" max="9740" width="64.140625" style="5" customWidth="1"/>
    <col min="9741" max="9741" width="9.140625" style="5"/>
    <col min="9742" max="9742" width="16.28515625" style="5" customWidth="1"/>
    <col min="9743" max="9743" width="20.28515625" style="5" customWidth="1"/>
    <col min="9744" max="9977" width="9.140625" style="5"/>
    <col min="9978" max="9978" width="16.5703125" style="5" bestFit="1" customWidth="1"/>
    <col min="9979" max="9979" width="89.5703125" style="5" customWidth="1"/>
    <col min="9980" max="9980" width="29" style="5" customWidth="1"/>
    <col min="9981" max="9981" width="23.85546875" style="5" customWidth="1"/>
    <col min="9982" max="9982" width="30.5703125" style="5" customWidth="1"/>
    <col min="9983" max="9983" width="31" style="5" customWidth="1"/>
    <col min="9984" max="9984" width="33.140625" style="5" customWidth="1"/>
    <col min="9985" max="9986" width="33.85546875" style="5" customWidth="1"/>
    <col min="9987" max="9989" width="0" style="5" hidden="1" customWidth="1"/>
    <col min="9990" max="9995" width="33.85546875" style="5" customWidth="1"/>
    <col min="9996" max="9996" width="64.140625" style="5" customWidth="1"/>
    <col min="9997" max="9997" width="9.140625" style="5"/>
    <col min="9998" max="9998" width="16.28515625" style="5" customWidth="1"/>
    <col min="9999" max="9999" width="20.28515625" style="5" customWidth="1"/>
    <col min="10000" max="10233" width="9.140625" style="5"/>
    <col min="10234" max="10234" width="16.5703125" style="5" bestFit="1" customWidth="1"/>
    <col min="10235" max="10235" width="89.5703125" style="5" customWidth="1"/>
    <col min="10236" max="10236" width="29" style="5" customWidth="1"/>
    <col min="10237" max="10237" width="23.85546875" style="5" customWidth="1"/>
    <col min="10238" max="10238" width="30.5703125" style="5" customWidth="1"/>
    <col min="10239" max="10239" width="31" style="5" customWidth="1"/>
    <col min="10240" max="10240" width="33.140625" style="5" customWidth="1"/>
    <col min="10241" max="10242" width="33.85546875" style="5" customWidth="1"/>
    <col min="10243" max="10245" width="0" style="5" hidden="1" customWidth="1"/>
    <col min="10246" max="10251" width="33.85546875" style="5" customWidth="1"/>
    <col min="10252" max="10252" width="64.140625" style="5" customWidth="1"/>
    <col min="10253" max="10253" width="9.140625" style="5"/>
    <col min="10254" max="10254" width="16.28515625" style="5" customWidth="1"/>
    <col min="10255" max="10255" width="20.28515625" style="5" customWidth="1"/>
    <col min="10256" max="10489" width="9.140625" style="5"/>
    <col min="10490" max="10490" width="16.5703125" style="5" bestFit="1" customWidth="1"/>
    <col min="10491" max="10491" width="89.5703125" style="5" customWidth="1"/>
    <col min="10492" max="10492" width="29" style="5" customWidth="1"/>
    <col min="10493" max="10493" width="23.85546875" style="5" customWidth="1"/>
    <col min="10494" max="10494" width="30.5703125" style="5" customWidth="1"/>
    <col min="10495" max="10495" width="31" style="5" customWidth="1"/>
    <col min="10496" max="10496" width="33.140625" style="5" customWidth="1"/>
    <col min="10497" max="10498" width="33.85546875" style="5" customWidth="1"/>
    <col min="10499" max="10501" width="0" style="5" hidden="1" customWidth="1"/>
    <col min="10502" max="10507" width="33.85546875" style="5" customWidth="1"/>
    <col min="10508" max="10508" width="64.140625" style="5" customWidth="1"/>
    <col min="10509" max="10509" width="9.140625" style="5"/>
    <col min="10510" max="10510" width="16.28515625" style="5" customWidth="1"/>
    <col min="10511" max="10511" width="20.28515625" style="5" customWidth="1"/>
    <col min="10512" max="10745" width="9.140625" style="5"/>
    <col min="10746" max="10746" width="16.5703125" style="5" bestFit="1" customWidth="1"/>
    <col min="10747" max="10747" width="89.5703125" style="5" customWidth="1"/>
    <col min="10748" max="10748" width="29" style="5" customWidth="1"/>
    <col min="10749" max="10749" width="23.85546875" style="5" customWidth="1"/>
    <col min="10750" max="10750" width="30.5703125" style="5" customWidth="1"/>
    <col min="10751" max="10751" width="31" style="5" customWidth="1"/>
    <col min="10752" max="10752" width="33.140625" style="5" customWidth="1"/>
    <col min="10753" max="10754" width="33.85546875" style="5" customWidth="1"/>
    <col min="10755" max="10757" width="0" style="5" hidden="1" customWidth="1"/>
    <col min="10758" max="10763" width="33.85546875" style="5" customWidth="1"/>
    <col min="10764" max="10764" width="64.140625" style="5" customWidth="1"/>
    <col min="10765" max="10765" width="9.140625" style="5"/>
    <col min="10766" max="10766" width="16.28515625" style="5" customWidth="1"/>
    <col min="10767" max="10767" width="20.28515625" style="5" customWidth="1"/>
    <col min="10768" max="11001" width="9.140625" style="5"/>
    <col min="11002" max="11002" width="16.5703125" style="5" bestFit="1" customWidth="1"/>
    <col min="11003" max="11003" width="89.5703125" style="5" customWidth="1"/>
    <col min="11004" max="11004" width="29" style="5" customWidth="1"/>
    <col min="11005" max="11005" width="23.85546875" style="5" customWidth="1"/>
    <col min="11006" max="11006" width="30.5703125" style="5" customWidth="1"/>
    <col min="11007" max="11007" width="31" style="5" customWidth="1"/>
    <col min="11008" max="11008" width="33.140625" style="5" customWidth="1"/>
    <col min="11009" max="11010" width="33.85546875" style="5" customWidth="1"/>
    <col min="11011" max="11013" width="0" style="5" hidden="1" customWidth="1"/>
    <col min="11014" max="11019" width="33.85546875" style="5" customWidth="1"/>
    <col min="11020" max="11020" width="64.140625" style="5" customWidth="1"/>
    <col min="11021" max="11021" width="9.140625" style="5"/>
    <col min="11022" max="11022" width="16.28515625" style="5" customWidth="1"/>
    <col min="11023" max="11023" width="20.28515625" style="5" customWidth="1"/>
    <col min="11024" max="11257" width="9.140625" style="5"/>
    <col min="11258" max="11258" width="16.5703125" style="5" bestFit="1" customWidth="1"/>
    <col min="11259" max="11259" width="89.5703125" style="5" customWidth="1"/>
    <col min="11260" max="11260" width="29" style="5" customWidth="1"/>
    <col min="11261" max="11261" width="23.85546875" style="5" customWidth="1"/>
    <col min="11262" max="11262" width="30.5703125" style="5" customWidth="1"/>
    <col min="11263" max="11263" width="31" style="5" customWidth="1"/>
    <col min="11264" max="11264" width="33.140625" style="5" customWidth="1"/>
    <col min="11265" max="11266" width="33.85546875" style="5" customWidth="1"/>
    <col min="11267" max="11269" width="0" style="5" hidden="1" customWidth="1"/>
    <col min="11270" max="11275" width="33.85546875" style="5" customWidth="1"/>
    <col min="11276" max="11276" width="64.140625" style="5" customWidth="1"/>
    <col min="11277" max="11277" width="9.140625" style="5"/>
    <col min="11278" max="11278" width="16.28515625" style="5" customWidth="1"/>
    <col min="11279" max="11279" width="20.28515625" style="5" customWidth="1"/>
    <col min="11280" max="11513" width="9.140625" style="5"/>
    <col min="11514" max="11514" width="16.5703125" style="5" bestFit="1" customWidth="1"/>
    <col min="11515" max="11515" width="89.5703125" style="5" customWidth="1"/>
    <col min="11516" max="11516" width="29" style="5" customWidth="1"/>
    <col min="11517" max="11517" width="23.85546875" style="5" customWidth="1"/>
    <col min="11518" max="11518" width="30.5703125" style="5" customWidth="1"/>
    <col min="11519" max="11519" width="31" style="5" customWidth="1"/>
    <col min="11520" max="11520" width="33.140625" style="5" customWidth="1"/>
    <col min="11521" max="11522" width="33.85546875" style="5" customWidth="1"/>
    <col min="11523" max="11525" width="0" style="5" hidden="1" customWidth="1"/>
    <col min="11526" max="11531" width="33.85546875" style="5" customWidth="1"/>
    <col min="11532" max="11532" width="64.140625" style="5" customWidth="1"/>
    <col min="11533" max="11533" width="9.140625" style="5"/>
    <col min="11534" max="11534" width="16.28515625" style="5" customWidth="1"/>
    <col min="11535" max="11535" width="20.28515625" style="5" customWidth="1"/>
    <col min="11536" max="11769" width="9.140625" style="5"/>
    <col min="11770" max="11770" width="16.5703125" style="5" bestFit="1" customWidth="1"/>
    <col min="11771" max="11771" width="89.5703125" style="5" customWidth="1"/>
    <col min="11772" max="11772" width="29" style="5" customWidth="1"/>
    <col min="11773" max="11773" width="23.85546875" style="5" customWidth="1"/>
    <col min="11774" max="11774" width="30.5703125" style="5" customWidth="1"/>
    <col min="11775" max="11775" width="31" style="5" customWidth="1"/>
    <col min="11776" max="11776" width="33.140625" style="5" customWidth="1"/>
    <col min="11777" max="11778" width="33.85546875" style="5" customWidth="1"/>
    <col min="11779" max="11781" width="0" style="5" hidden="1" customWidth="1"/>
    <col min="11782" max="11787" width="33.85546875" style="5" customWidth="1"/>
    <col min="11788" max="11788" width="64.140625" style="5" customWidth="1"/>
    <col min="11789" max="11789" width="9.140625" style="5"/>
    <col min="11790" max="11790" width="16.28515625" style="5" customWidth="1"/>
    <col min="11791" max="11791" width="20.28515625" style="5" customWidth="1"/>
    <col min="11792" max="12025" width="9.140625" style="5"/>
    <col min="12026" max="12026" width="16.5703125" style="5" bestFit="1" customWidth="1"/>
    <col min="12027" max="12027" width="89.5703125" style="5" customWidth="1"/>
    <col min="12028" max="12028" width="29" style="5" customWidth="1"/>
    <col min="12029" max="12029" width="23.85546875" style="5" customWidth="1"/>
    <col min="12030" max="12030" width="30.5703125" style="5" customWidth="1"/>
    <col min="12031" max="12031" width="31" style="5" customWidth="1"/>
    <col min="12032" max="12032" width="33.140625" style="5" customWidth="1"/>
    <col min="12033" max="12034" width="33.85546875" style="5" customWidth="1"/>
    <col min="12035" max="12037" width="0" style="5" hidden="1" customWidth="1"/>
    <col min="12038" max="12043" width="33.85546875" style="5" customWidth="1"/>
    <col min="12044" max="12044" width="64.140625" style="5" customWidth="1"/>
    <col min="12045" max="12045" width="9.140625" style="5"/>
    <col min="12046" max="12046" width="16.28515625" style="5" customWidth="1"/>
    <col min="12047" max="12047" width="20.28515625" style="5" customWidth="1"/>
    <col min="12048" max="12281" width="9.140625" style="5"/>
    <col min="12282" max="12282" width="16.5703125" style="5" bestFit="1" customWidth="1"/>
    <col min="12283" max="12283" width="89.5703125" style="5" customWidth="1"/>
    <col min="12284" max="12284" width="29" style="5" customWidth="1"/>
    <col min="12285" max="12285" width="23.85546875" style="5" customWidth="1"/>
    <col min="12286" max="12286" width="30.5703125" style="5" customWidth="1"/>
    <col min="12287" max="12287" width="31" style="5" customWidth="1"/>
    <col min="12288" max="12288" width="33.140625" style="5" customWidth="1"/>
    <col min="12289" max="12290" width="33.85546875" style="5" customWidth="1"/>
    <col min="12291" max="12293" width="0" style="5" hidden="1" customWidth="1"/>
    <col min="12294" max="12299" width="33.85546875" style="5" customWidth="1"/>
    <col min="12300" max="12300" width="64.140625" style="5" customWidth="1"/>
    <col min="12301" max="12301" width="9.140625" style="5"/>
    <col min="12302" max="12302" width="16.28515625" style="5" customWidth="1"/>
    <col min="12303" max="12303" width="20.28515625" style="5" customWidth="1"/>
    <col min="12304" max="12537" width="9.140625" style="5"/>
    <col min="12538" max="12538" width="16.5703125" style="5" bestFit="1" customWidth="1"/>
    <col min="12539" max="12539" width="89.5703125" style="5" customWidth="1"/>
    <col min="12540" max="12540" width="29" style="5" customWidth="1"/>
    <col min="12541" max="12541" width="23.85546875" style="5" customWidth="1"/>
    <col min="12542" max="12542" width="30.5703125" style="5" customWidth="1"/>
    <col min="12543" max="12543" width="31" style="5" customWidth="1"/>
    <col min="12544" max="12544" width="33.140625" style="5" customWidth="1"/>
    <col min="12545" max="12546" width="33.85546875" style="5" customWidth="1"/>
    <col min="12547" max="12549" width="0" style="5" hidden="1" customWidth="1"/>
    <col min="12550" max="12555" width="33.85546875" style="5" customWidth="1"/>
    <col min="12556" max="12556" width="64.140625" style="5" customWidth="1"/>
    <col min="12557" max="12557" width="9.140625" style="5"/>
    <col min="12558" max="12558" width="16.28515625" style="5" customWidth="1"/>
    <col min="12559" max="12559" width="20.28515625" style="5" customWidth="1"/>
    <col min="12560" max="12793" width="9.140625" style="5"/>
    <col min="12794" max="12794" width="16.5703125" style="5" bestFit="1" customWidth="1"/>
    <col min="12795" max="12795" width="89.5703125" style="5" customWidth="1"/>
    <col min="12796" max="12796" width="29" style="5" customWidth="1"/>
    <col min="12797" max="12797" width="23.85546875" style="5" customWidth="1"/>
    <col min="12798" max="12798" width="30.5703125" style="5" customWidth="1"/>
    <col min="12799" max="12799" width="31" style="5" customWidth="1"/>
    <col min="12800" max="12800" width="33.140625" style="5" customWidth="1"/>
    <col min="12801" max="12802" width="33.85546875" style="5" customWidth="1"/>
    <col min="12803" max="12805" width="0" style="5" hidden="1" customWidth="1"/>
    <col min="12806" max="12811" width="33.85546875" style="5" customWidth="1"/>
    <col min="12812" max="12812" width="64.140625" style="5" customWidth="1"/>
    <col min="12813" max="12813" width="9.140625" style="5"/>
    <col min="12814" max="12814" width="16.28515625" style="5" customWidth="1"/>
    <col min="12815" max="12815" width="20.28515625" style="5" customWidth="1"/>
    <col min="12816" max="13049" width="9.140625" style="5"/>
    <col min="13050" max="13050" width="16.5703125" style="5" bestFit="1" customWidth="1"/>
    <col min="13051" max="13051" width="89.5703125" style="5" customWidth="1"/>
    <col min="13052" max="13052" width="29" style="5" customWidth="1"/>
    <col min="13053" max="13053" width="23.85546875" style="5" customWidth="1"/>
    <col min="13054" max="13054" width="30.5703125" style="5" customWidth="1"/>
    <col min="13055" max="13055" width="31" style="5" customWidth="1"/>
    <col min="13056" max="13056" width="33.140625" style="5" customWidth="1"/>
    <col min="13057" max="13058" width="33.85546875" style="5" customWidth="1"/>
    <col min="13059" max="13061" width="0" style="5" hidden="1" customWidth="1"/>
    <col min="13062" max="13067" width="33.85546875" style="5" customWidth="1"/>
    <col min="13068" max="13068" width="64.140625" style="5" customWidth="1"/>
    <col min="13069" max="13069" width="9.140625" style="5"/>
    <col min="13070" max="13070" width="16.28515625" style="5" customWidth="1"/>
    <col min="13071" max="13071" width="20.28515625" style="5" customWidth="1"/>
    <col min="13072" max="13305" width="9.140625" style="5"/>
    <col min="13306" max="13306" width="16.5703125" style="5" bestFit="1" customWidth="1"/>
    <col min="13307" max="13307" width="89.5703125" style="5" customWidth="1"/>
    <col min="13308" max="13308" width="29" style="5" customWidth="1"/>
    <col min="13309" max="13309" width="23.85546875" style="5" customWidth="1"/>
    <col min="13310" max="13310" width="30.5703125" style="5" customWidth="1"/>
    <col min="13311" max="13311" width="31" style="5" customWidth="1"/>
    <col min="13312" max="13312" width="33.140625" style="5" customWidth="1"/>
    <col min="13313" max="13314" width="33.85546875" style="5" customWidth="1"/>
    <col min="13315" max="13317" width="0" style="5" hidden="1" customWidth="1"/>
    <col min="13318" max="13323" width="33.85546875" style="5" customWidth="1"/>
    <col min="13324" max="13324" width="64.140625" style="5" customWidth="1"/>
    <col min="13325" max="13325" width="9.140625" style="5"/>
    <col min="13326" max="13326" width="16.28515625" style="5" customWidth="1"/>
    <col min="13327" max="13327" width="20.28515625" style="5" customWidth="1"/>
    <col min="13328" max="13561" width="9.140625" style="5"/>
    <col min="13562" max="13562" width="16.5703125" style="5" bestFit="1" customWidth="1"/>
    <col min="13563" max="13563" width="89.5703125" style="5" customWidth="1"/>
    <col min="13564" max="13564" width="29" style="5" customWidth="1"/>
    <col min="13565" max="13565" width="23.85546875" style="5" customWidth="1"/>
    <col min="13566" max="13566" width="30.5703125" style="5" customWidth="1"/>
    <col min="13567" max="13567" width="31" style="5" customWidth="1"/>
    <col min="13568" max="13568" width="33.140625" style="5" customWidth="1"/>
    <col min="13569" max="13570" width="33.85546875" style="5" customWidth="1"/>
    <col min="13571" max="13573" width="0" style="5" hidden="1" customWidth="1"/>
    <col min="13574" max="13579" width="33.85546875" style="5" customWidth="1"/>
    <col min="13580" max="13580" width="64.140625" style="5" customWidth="1"/>
    <col min="13581" max="13581" width="9.140625" style="5"/>
    <col min="13582" max="13582" width="16.28515625" style="5" customWidth="1"/>
    <col min="13583" max="13583" width="20.28515625" style="5" customWidth="1"/>
    <col min="13584" max="13817" width="9.140625" style="5"/>
    <col min="13818" max="13818" width="16.5703125" style="5" bestFit="1" customWidth="1"/>
    <col min="13819" max="13819" width="89.5703125" style="5" customWidth="1"/>
    <col min="13820" max="13820" width="29" style="5" customWidth="1"/>
    <col min="13821" max="13821" width="23.85546875" style="5" customWidth="1"/>
    <col min="13822" max="13822" width="30.5703125" style="5" customWidth="1"/>
    <col min="13823" max="13823" width="31" style="5" customWidth="1"/>
    <col min="13824" max="13824" width="33.140625" style="5" customWidth="1"/>
    <col min="13825" max="13826" width="33.85546875" style="5" customWidth="1"/>
    <col min="13827" max="13829" width="0" style="5" hidden="1" customWidth="1"/>
    <col min="13830" max="13835" width="33.85546875" style="5" customWidth="1"/>
    <col min="13836" max="13836" width="64.140625" style="5" customWidth="1"/>
    <col min="13837" max="13837" width="9.140625" style="5"/>
    <col min="13838" max="13838" width="16.28515625" style="5" customWidth="1"/>
    <col min="13839" max="13839" width="20.28515625" style="5" customWidth="1"/>
    <col min="13840" max="14073" width="9.140625" style="5"/>
    <col min="14074" max="14074" width="16.5703125" style="5" bestFit="1" customWidth="1"/>
    <col min="14075" max="14075" width="89.5703125" style="5" customWidth="1"/>
    <col min="14076" max="14076" width="29" style="5" customWidth="1"/>
    <col min="14077" max="14077" width="23.85546875" style="5" customWidth="1"/>
    <col min="14078" max="14078" width="30.5703125" style="5" customWidth="1"/>
    <col min="14079" max="14079" width="31" style="5" customWidth="1"/>
    <col min="14080" max="14080" width="33.140625" style="5" customWidth="1"/>
    <col min="14081" max="14082" width="33.85546875" style="5" customWidth="1"/>
    <col min="14083" max="14085" width="0" style="5" hidden="1" customWidth="1"/>
    <col min="14086" max="14091" width="33.85546875" style="5" customWidth="1"/>
    <col min="14092" max="14092" width="64.140625" style="5" customWidth="1"/>
    <col min="14093" max="14093" width="9.140625" style="5"/>
    <col min="14094" max="14094" width="16.28515625" style="5" customWidth="1"/>
    <col min="14095" max="14095" width="20.28515625" style="5" customWidth="1"/>
    <col min="14096" max="14329" width="9.140625" style="5"/>
    <col min="14330" max="14330" width="16.5703125" style="5" bestFit="1" customWidth="1"/>
    <col min="14331" max="14331" width="89.5703125" style="5" customWidth="1"/>
    <col min="14332" max="14332" width="29" style="5" customWidth="1"/>
    <col min="14333" max="14333" width="23.85546875" style="5" customWidth="1"/>
    <col min="14334" max="14334" width="30.5703125" style="5" customWidth="1"/>
    <col min="14335" max="14335" width="31" style="5" customWidth="1"/>
    <col min="14336" max="14336" width="33.140625" style="5" customWidth="1"/>
    <col min="14337" max="14338" width="33.85546875" style="5" customWidth="1"/>
    <col min="14339" max="14341" width="0" style="5" hidden="1" customWidth="1"/>
    <col min="14342" max="14347" width="33.85546875" style="5" customWidth="1"/>
    <col min="14348" max="14348" width="64.140625" style="5" customWidth="1"/>
    <col min="14349" max="14349" width="9.140625" style="5"/>
    <col min="14350" max="14350" width="16.28515625" style="5" customWidth="1"/>
    <col min="14351" max="14351" width="20.28515625" style="5" customWidth="1"/>
    <col min="14352" max="14585" width="9.140625" style="5"/>
    <col min="14586" max="14586" width="16.5703125" style="5" bestFit="1" customWidth="1"/>
    <col min="14587" max="14587" width="89.5703125" style="5" customWidth="1"/>
    <col min="14588" max="14588" width="29" style="5" customWidth="1"/>
    <col min="14589" max="14589" width="23.85546875" style="5" customWidth="1"/>
    <col min="14590" max="14590" width="30.5703125" style="5" customWidth="1"/>
    <col min="14591" max="14591" width="31" style="5" customWidth="1"/>
    <col min="14592" max="14592" width="33.140625" style="5" customWidth="1"/>
    <col min="14593" max="14594" width="33.85546875" style="5" customWidth="1"/>
    <col min="14595" max="14597" width="0" style="5" hidden="1" customWidth="1"/>
    <col min="14598" max="14603" width="33.85546875" style="5" customWidth="1"/>
    <col min="14604" max="14604" width="64.140625" style="5" customWidth="1"/>
    <col min="14605" max="14605" width="9.140625" style="5"/>
    <col min="14606" max="14606" width="16.28515625" style="5" customWidth="1"/>
    <col min="14607" max="14607" width="20.28515625" style="5" customWidth="1"/>
    <col min="14608" max="14841" width="9.140625" style="5"/>
    <col min="14842" max="14842" width="16.5703125" style="5" bestFit="1" customWidth="1"/>
    <col min="14843" max="14843" width="89.5703125" style="5" customWidth="1"/>
    <col min="14844" max="14844" width="29" style="5" customWidth="1"/>
    <col min="14845" max="14845" width="23.85546875" style="5" customWidth="1"/>
    <col min="14846" max="14846" width="30.5703125" style="5" customWidth="1"/>
    <col min="14847" max="14847" width="31" style="5" customWidth="1"/>
    <col min="14848" max="14848" width="33.140625" style="5" customWidth="1"/>
    <col min="14849" max="14850" width="33.85546875" style="5" customWidth="1"/>
    <col min="14851" max="14853" width="0" style="5" hidden="1" customWidth="1"/>
    <col min="14854" max="14859" width="33.85546875" style="5" customWidth="1"/>
    <col min="14860" max="14860" width="64.140625" style="5" customWidth="1"/>
    <col min="14861" max="14861" width="9.140625" style="5"/>
    <col min="14862" max="14862" width="16.28515625" style="5" customWidth="1"/>
    <col min="14863" max="14863" width="20.28515625" style="5" customWidth="1"/>
    <col min="14864" max="15097" width="9.140625" style="5"/>
    <col min="15098" max="15098" width="16.5703125" style="5" bestFit="1" customWidth="1"/>
    <col min="15099" max="15099" width="89.5703125" style="5" customWidth="1"/>
    <col min="15100" max="15100" width="29" style="5" customWidth="1"/>
    <col min="15101" max="15101" width="23.85546875" style="5" customWidth="1"/>
    <col min="15102" max="15102" width="30.5703125" style="5" customWidth="1"/>
    <col min="15103" max="15103" width="31" style="5" customWidth="1"/>
    <col min="15104" max="15104" width="33.140625" style="5" customWidth="1"/>
    <col min="15105" max="15106" width="33.85546875" style="5" customWidth="1"/>
    <col min="15107" max="15109" width="0" style="5" hidden="1" customWidth="1"/>
    <col min="15110" max="15115" width="33.85546875" style="5" customWidth="1"/>
    <col min="15116" max="15116" width="64.140625" style="5" customWidth="1"/>
    <col min="15117" max="15117" width="9.140625" style="5"/>
    <col min="15118" max="15118" width="16.28515625" style="5" customWidth="1"/>
    <col min="15119" max="15119" width="20.28515625" style="5" customWidth="1"/>
    <col min="15120" max="15353" width="9.140625" style="5"/>
    <col min="15354" max="15354" width="16.5703125" style="5" bestFit="1" customWidth="1"/>
    <col min="15355" max="15355" width="89.5703125" style="5" customWidth="1"/>
    <col min="15356" max="15356" width="29" style="5" customWidth="1"/>
    <col min="15357" max="15357" width="23.85546875" style="5" customWidth="1"/>
    <col min="15358" max="15358" width="30.5703125" style="5" customWidth="1"/>
    <col min="15359" max="15359" width="31" style="5" customWidth="1"/>
    <col min="15360" max="15360" width="33.140625" style="5" customWidth="1"/>
    <col min="15361" max="15362" width="33.85546875" style="5" customWidth="1"/>
    <col min="15363" max="15365" width="0" style="5" hidden="1" customWidth="1"/>
    <col min="15366" max="15371" width="33.85546875" style="5" customWidth="1"/>
    <col min="15372" max="15372" width="64.140625" style="5" customWidth="1"/>
    <col min="15373" max="15373" width="9.140625" style="5"/>
    <col min="15374" max="15374" width="16.28515625" style="5" customWidth="1"/>
    <col min="15375" max="15375" width="20.28515625" style="5" customWidth="1"/>
    <col min="15376" max="15609" width="9.140625" style="5"/>
    <col min="15610" max="15610" width="16.5703125" style="5" bestFit="1" customWidth="1"/>
    <col min="15611" max="15611" width="89.5703125" style="5" customWidth="1"/>
    <col min="15612" max="15612" width="29" style="5" customWidth="1"/>
    <col min="15613" max="15613" width="23.85546875" style="5" customWidth="1"/>
    <col min="15614" max="15614" width="30.5703125" style="5" customWidth="1"/>
    <col min="15615" max="15615" width="31" style="5" customWidth="1"/>
    <col min="15616" max="15616" width="33.140625" style="5" customWidth="1"/>
    <col min="15617" max="15618" width="33.85546875" style="5" customWidth="1"/>
    <col min="15619" max="15621" width="0" style="5" hidden="1" customWidth="1"/>
    <col min="15622" max="15627" width="33.85546875" style="5" customWidth="1"/>
    <col min="15628" max="15628" width="64.140625" style="5" customWidth="1"/>
    <col min="15629" max="15629" width="9.140625" style="5"/>
    <col min="15630" max="15630" width="16.28515625" style="5" customWidth="1"/>
    <col min="15631" max="15631" width="20.28515625" style="5" customWidth="1"/>
    <col min="15632" max="15865" width="9.140625" style="5"/>
    <col min="15866" max="15866" width="16.5703125" style="5" bestFit="1" customWidth="1"/>
    <col min="15867" max="15867" width="89.5703125" style="5" customWidth="1"/>
    <col min="15868" max="15868" width="29" style="5" customWidth="1"/>
    <col min="15869" max="15869" width="23.85546875" style="5" customWidth="1"/>
    <col min="15870" max="15870" width="30.5703125" style="5" customWidth="1"/>
    <col min="15871" max="15871" width="31" style="5" customWidth="1"/>
    <col min="15872" max="15872" width="33.140625" style="5" customWidth="1"/>
    <col min="15873" max="15874" width="33.85546875" style="5" customWidth="1"/>
    <col min="15875" max="15877" width="0" style="5" hidden="1" customWidth="1"/>
    <col min="15878" max="15883" width="33.85546875" style="5" customWidth="1"/>
    <col min="15884" max="15884" width="64.140625" style="5" customWidth="1"/>
    <col min="15885" max="15885" width="9.140625" style="5"/>
    <col min="15886" max="15886" width="16.28515625" style="5" customWidth="1"/>
    <col min="15887" max="15887" width="20.28515625" style="5" customWidth="1"/>
    <col min="15888" max="16121" width="9.140625" style="5"/>
    <col min="16122" max="16122" width="16.5703125" style="5" bestFit="1" customWidth="1"/>
    <col min="16123" max="16123" width="89.5703125" style="5" customWidth="1"/>
    <col min="16124" max="16124" width="29" style="5" customWidth="1"/>
    <col min="16125" max="16125" width="23.85546875" style="5" customWidth="1"/>
    <col min="16126" max="16126" width="30.5703125" style="5" customWidth="1"/>
    <col min="16127" max="16127" width="31" style="5" customWidth="1"/>
    <col min="16128" max="16128" width="33.140625" style="5" customWidth="1"/>
    <col min="16129" max="16130" width="33.85546875" style="5" customWidth="1"/>
    <col min="16131" max="16133" width="0" style="5" hidden="1" customWidth="1"/>
    <col min="16134" max="16139" width="33.85546875" style="5" customWidth="1"/>
    <col min="16140" max="16140" width="64.140625" style="5" customWidth="1"/>
    <col min="16141" max="16141" width="9.140625" style="5"/>
    <col min="16142" max="16142" width="16.28515625" style="5" customWidth="1"/>
    <col min="16143" max="16143" width="20.28515625" style="5" customWidth="1"/>
    <col min="16144" max="16384" width="9.140625" style="5"/>
  </cols>
  <sheetData>
    <row r="1" spans="1:181" ht="52.5" customHeight="1" x14ac:dyDescent="0.3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</row>
    <row r="2" spans="1:181" s="7" customFormat="1" ht="58.5" customHeight="1" x14ac:dyDescent="0.3">
      <c r="A2" s="45" t="s">
        <v>0</v>
      </c>
      <c r="B2" s="45" t="s">
        <v>9</v>
      </c>
      <c r="C2" s="45" t="s">
        <v>10</v>
      </c>
      <c r="D2" s="47" t="s">
        <v>11</v>
      </c>
      <c r="E2" s="55" t="s">
        <v>6</v>
      </c>
      <c r="F2" s="48" t="s">
        <v>36</v>
      </c>
      <c r="G2" s="49" t="s">
        <v>8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</row>
    <row r="3" spans="1:181" s="7" customFormat="1" ht="79.5" customHeight="1" x14ac:dyDescent="0.3">
      <c r="A3" s="46"/>
      <c r="B3" s="45"/>
      <c r="C3" s="46"/>
      <c r="D3" s="47"/>
      <c r="E3" s="56"/>
      <c r="F3" s="48"/>
      <c r="G3" s="47" t="s">
        <v>41</v>
      </c>
      <c r="H3" s="47"/>
      <c r="I3" s="47"/>
      <c r="J3" s="47"/>
      <c r="K3" s="47" t="s">
        <v>42</v>
      </c>
      <c r="L3" s="47"/>
      <c r="M3" s="47"/>
      <c r="N3" s="47"/>
      <c r="O3" s="52" t="s">
        <v>43</v>
      </c>
      <c r="P3" s="53"/>
      <c r="Q3" s="53"/>
      <c r="R3" s="54"/>
      <c r="S3" s="47" t="s">
        <v>44</v>
      </c>
      <c r="T3" s="47"/>
      <c r="U3" s="47"/>
      <c r="V3" s="47"/>
      <c r="W3" s="47" t="s">
        <v>45</v>
      </c>
      <c r="X3" s="47"/>
      <c r="Y3" s="47"/>
      <c r="Z3" s="47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</row>
    <row r="4" spans="1:181" s="7" customFormat="1" ht="138.75" customHeight="1" x14ac:dyDescent="0.3">
      <c r="A4" s="46"/>
      <c r="B4" s="45"/>
      <c r="C4" s="46"/>
      <c r="D4" s="47"/>
      <c r="E4" s="57"/>
      <c r="F4" s="13" t="s">
        <v>48</v>
      </c>
      <c r="G4" s="18" t="s">
        <v>49</v>
      </c>
      <c r="H4" s="21" t="s">
        <v>37</v>
      </c>
      <c r="I4" s="21" t="s">
        <v>38</v>
      </c>
      <c r="J4" s="21" t="s">
        <v>39</v>
      </c>
      <c r="K4" s="19" t="s">
        <v>49</v>
      </c>
      <c r="L4" s="21" t="s">
        <v>40</v>
      </c>
      <c r="M4" s="21" t="s">
        <v>38</v>
      </c>
      <c r="N4" s="21" t="s">
        <v>39</v>
      </c>
      <c r="O4" s="21" t="s">
        <v>49</v>
      </c>
      <c r="P4" s="21"/>
      <c r="Q4" s="21" t="s">
        <v>38</v>
      </c>
      <c r="R4" s="21" t="s">
        <v>39</v>
      </c>
      <c r="S4" s="19" t="s">
        <v>49</v>
      </c>
      <c r="T4" s="21" t="s">
        <v>40</v>
      </c>
      <c r="U4" s="21" t="s">
        <v>38</v>
      </c>
      <c r="V4" s="21" t="s">
        <v>39</v>
      </c>
      <c r="W4" s="19" t="s">
        <v>50</v>
      </c>
      <c r="X4" s="21" t="s">
        <v>40</v>
      </c>
      <c r="Y4" s="21" t="s">
        <v>39</v>
      </c>
      <c r="Z4" s="21" t="s">
        <v>39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</row>
    <row r="5" spans="1:181" s="7" customFormat="1" ht="49.5" customHeight="1" x14ac:dyDescent="0.3">
      <c r="A5" s="3"/>
      <c r="B5" s="45" t="s">
        <v>12</v>
      </c>
      <c r="C5" s="50"/>
      <c r="D5" s="51"/>
      <c r="E5" s="45"/>
      <c r="F5" s="33">
        <f t="shared" ref="F5:N5" si="0">SUM(F6:F23)</f>
        <v>433</v>
      </c>
      <c r="G5" s="8">
        <f t="shared" si="0"/>
        <v>118</v>
      </c>
      <c r="H5" s="8">
        <f t="shared" si="0"/>
        <v>2073.643</v>
      </c>
      <c r="I5" s="8">
        <f t="shared" si="0"/>
        <v>383.71000000000009</v>
      </c>
      <c r="J5" s="8">
        <f t="shared" si="0"/>
        <v>53.000000000000014</v>
      </c>
      <c r="K5" s="8">
        <f t="shared" si="0"/>
        <v>160</v>
      </c>
      <c r="L5" s="8">
        <f t="shared" si="0"/>
        <v>4881.5370000000003</v>
      </c>
      <c r="M5" s="8">
        <f t="shared" si="0"/>
        <v>1099.17</v>
      </c>
      <c r="N5" s="8">
        <f t="shared" si="0"/>
        <v>63.316811010076179</v>
      </c>
      <c r="O5" s="8">
        <f t="shared" ref="O5:Z5" si="1">SUM(O6:O23)</f>
        <v>16</v>
      </c>
      <c r="P5" s="8">
        <f t="shared" si="1"/>
        <v>2360</v>
      </c>
      <c r="Q5" s="8">
        <f t="shared" si="1"/>
        <v>592</v>
      </c>
      <c r="R5" s="8">
        <f t="shared" si="1"/>
        <v>31.891891891891895</v>
      </c>
      <c r="S5" s="8">
        <f t="shared" si="1"/>
        <v>112</v>
      </c>
      <c r="T5" s="8">
        <f t="shared" si="1"/>
        <v>6992.567</v>
      </c>
      <c r="U5" s="8">
        <f t="shared" si="1"/>
        <v>1547.5500000000002</v>
      </c>
      <c r="V5" s="8">
        <f t="shared" si="1"/>
        <v>70.999999999999986</v>
      </c>
      <c r="W5" s="8">
        <f t="shared" si="1"/>
        <v>27</v>
      </c>
      <c r="X5" s="8">
        <f t="shared" si="1"/>
        <v>1165.05</v>
      </c>
      <c r="Y5" s="8">
        <f t="shared" si="1"/>
        <v>258.89999999999998</v>
      </c>
      <c r="Z5" s="8">
        <f t="shared" si="1"/>
        <v>9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</row>
    <row r="6" spans="1:181" s="7" customFormat="1" ht="51.75" customHeight="1" x14ac:dyDescent="0.3">
      <c r="A6" s="43"/>
      <c r="B6" s="37" t="s">
        <v>13</v>
      </c>
      <c r="C6" s="11" t="s">
        <v>14</v>
      </c>
      <c r="D6" s="11" t="s">
        <v>15</v>
      </c>
      <c r="E6" s="23"/>
      <c r="F6" s="29">
        <f>K6+S6</f>
        <v>5</v>
      </c>
      <c r="G6" s="9"/>
      <c r="H6" s="9">
        <f t="shared" ref="H6" si="2">+I6*J6</f>
        <v>0</v>
      </c>
      <c r="I6" s="9">
        <v>0</v>
      </c>
      <c r="J6" s="9">
        <v>0</v>
      </c>
      <c r="K6" s="9">
        <v>3</v>
      </c>
      <c r="L6" s="9">
        <v>734.4</v>
      </c>
      <c r="M6" s="9">
        <v>76.5</v>
      </c>
      <c r="N6" s="9">
        <v>3.2</v>
      </c>
      <c r="O6" s="9"/>
      <c r="P6" s="9"/>
      <c r="Q6" s="9"/>
      <c r="R6" s="9"/>
      <c r="S6" s="9">
        <v>2</v>
      </c>
      <c r="T6" s="9">
        <v>393.5</v>
      </c>
      <c r="U6" s="9">
        <v>61.49</v>
      </c>
      <c r="V6" s="9">
        <v>3.2</v>
      </c>
      <c r="W6" s="9">
        <v>0</v>
      </c>
      <c r="X6" s="9">
        <v>0</v>
      </c>
      <c r="Y6" s="9">
        <v>0</v>
      </c>
      <c r="Z6" s="9">
        <v>0</v>
      </c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</row>
    <row r="7" spans="1:181" s="7" customFormat="1" ht="51.75" customHeight="1" x14ac:dyDescent="0.3">
      <c r="A7" s="43"/>
      <c r="B7" s="38"/>
      <c r="C7" s="11" t="s">
        <v>18</v>
      </c>
      <c r="D7" s="11" t="s">
        <v>16</v>
      </c>
      <c r="E7" s="23"/>
      <c r="F7" s="29">
        <f>K7+S7</f>
        <v>3</v>
      </c>
      <c r="G7" s="9"/>
      <c r="H7" s="9">
        <v>0</v>
      </c>
      <c r="I7" s="9">
        <v>0</v>
      </c>
      <c r="J7" s="10">
        <v>0</v>
      </c>
      <c r="K7" s="9">
        <v>1</v>
      </c>
      <c r="L7" s="9">
        <v>238</v>
      </c>
      <c r="M7" s="9">
        <v>68</v>
      </c>
      <c r="N7" s="24">
        <v>3.5</v>
      </c>
      <c r="O7" s="24"/>
      <c r="P7" s="24"/>
      <c r="Q7" s="24"/>
      <c r="R7" s="24"/>
      <c r="S7" s="9">
        <v>2</v>
      </c>
      <c r="T7" s="9">
        <f>304.4+304.4</f>
        <v>608.79999999999995</v>
      </c>
      <c r="U7" s="9">
        <v>87</v>
      </c>
      <c r="V7" s="10">
        <v>3.5</v>
      </c>
      <c r="W7" s="9">
        <v>0</v>
      </c>
      <c r="X7" s="9">
        <v>0</v>
      </c>
      <c r="Y7" s="9">
        <v>0</v>
      </c>
      <c r="Z7" s="9">
        <v>0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</row>
    <row r="8" spans="1:181" s="7" customFormat="1" ht="51.75" customHeight="1" x14ac:dyDescent="0.3">
      <c r="A8" s="20"/>
      <c r="B8" s="36" t="s">
        <v>28</v>
      </c>
      <c r="C8" s="11" t="s">
        <v>19</v>
      </c>
      <c r="D8" s="34" t="s">
        <v>17</v>
      </c>
      <c r="E8" s="2"/>
      <c r="F8" s="30">
        <v>6</v>
      </c>
      <c r="G8" s="12">
        <v>0</v>
      </c>
      <c r="H8" s="12">
        <f t="shared" ref="H8" si="3">+I8*J8</f>
        <v>0</v>
      </c>
      <c r="I8" s="12">
        <v>0</v>
      </c>
      <c r="J8" s="22">
        <v>0</v>
      </c>
      <c r="K8" s="12">
        <v>3</v>
      </c>
      <c r="L8" s="12">
        <f>+N8*M8</f>
        <v>349.59999999999997</v>
      </c>
      <c r="M8" s="12">
        <v>92</v>
      </c>
      <c r="N8" s="12">
        <v>3.8</v>
      </c>
      <c r="O8" s="12"/>
      <c r="P8" s="12"/>
      <c r="Q8" s="12"/>
      <c r="R8" s="12"/>
      <c r="S8" s="12">
        <v>3</v>
      </c>
      <c r="T8" s="12">
        <f>+V8*U8</f>
        <v>349.59999999999997</v>
      </c>
      <c r="U8" s="12">
        <v>92</v>
      </c>
      <c r="V8" s="12">
        <v>3.8</v>
      </c>
      <c r="W8" s="12">
        <v>0</v>
      </c>
      <c r="X8" s="12">
        <v>0</v>
      </c>
      <c r="Y8" s="12"/>
      <c r="Z8" s="12">
        <v>0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</row>
    <row r="9" spans="1:181" s="7" customFormat="1" ht="51.75" customHeight="1" x14ac:dyDescent="0.3">
      <c r="A9" s="20"/>
      <c r="B9" s="36"/>
      <c r="C9" s="11" t="s">
        <v>20</v>
      </c>
      <c r="D9" s="34" t="s">
        <v>30</v>
      </c>
      <c r="E9" s="2"/>
      <c r="F9" s="30">
        <v>7</v>
      </c>
      <c r="G9" s="12">
        <v>1</v>
      </c>
      <c r="H9" s="12">
        <v>176</v>
      </c>
      <c r="I9" s="27">
        <v>41</v>
      </c>
      <c r="J9" s="22">
        <v>4.3</v>
      </c>
      <c r="K9" s="12">
        <v>2</v>
      </c>
      <c r="L9" s="12">
        <v>350</v>
      </c>
      <c r="M9" s="12">
        <v>81.38</v>
      </c>
      <c r="N9" s="12">
        <f>+L9/M9</f>
        <v>4.3008110100761856</v>
      </c>
      <c r="O9" s="12"/>
      <c r="P9" s="12"/>
      <c r="Q9" s="12"/>
      <c r="R9" s="12"/>
      <c r="S9" s="12">
        <v>4</v>
      </c>
      <c r="T9" s="12">
        <v>450</v>
      </c>
      <c r="U9" s="12">
        <v>104.52</v>
      </c>
      <c r="V9" s="12">
        <v>4</v>
      </c>
      <c r="W9" s="12">
        <v>0</v>
      </c>
      <c r="X9" s="12">
        <v>0</v>
      </c>
      <c r="Y9" s="12"/>
      <c r="Z9" s="12">
        <v>0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</row>
    <row r="10" spans="1:181" s="7" customFormat="1" ht="51.75" customHeight="1" x14ac:dyDescent="0.3">
      <c r="A10" s="20"/>
      <c r="B10" s="36"/>
      <c r="C10" s="11" t="s">
        <v>21</v>
      </c>
      <c r="D10" s="34" t="s">
        <v>31</v>
      </c>
      <c r="E10" s="2"/>
      <c r="F10" s="30">
        <v>4</v>
      </c>
      <c r="G10" s="12">
        <v>0</v>
      </c>
      <c r="H10" s="12">
        <v>0</v>
      </c>
      <c r="I10" s="12">
        <v>0</v>
      </c>
      <c r="J10" s="22">
        <v>0</v>
      </c>
      <c r="K10" s="12">
        <v>3</v>
      </c>
      <c r="L10" s="12">
        <f>+M10*N10</f>
        <v>405</v>
      </c>
      <c r="M10" s="12">
        <v>81</v>
      </c>
      <c r="N10" s="12">
        <v>5</v>
      </c>
      <c r="O10" s="12"/>
      <c r="P10" s="12"/>
      <c r="Q10" s="12"/>
      <c r="R10" s="12"/>
      <c r="S10" s="12">
        <v>1</v>
      </c>
      <c r="T10" s="12">
        <f>+U10*V10</f>
        <v>470</v>
      </c>
      <c r="U10" s="12">
        <v>94</v>
      </c>
      <c r="V10" s="12">
        <v>5</v>
      </c>
      <c r="W10" s="12">
        <v>0</v>
      </c>
      <c r="X10" s="12">
        <v>0</v>
      </c>
      <c r="Y10" s="12"/>
      <c r="Z10" s="12">
        <v>0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</row>
    <row r="11" spans="1:181" s="7" customFormat="1" ht="51.75" customHeight="1" x14ac:dyDescent="0.3">
      <c r="A11" s="20"/>
      <c r="B11" s="36"/>
      <c r="C11" s="11" t="s">
        <v>22</v>
      </c>
      <c r="D11" s="34" t="s">
        <v>32</v>
      </c>
      <c r="E11" s="2"/>
      <c r="F11" s="30">
        <v>2</v>
      </c>
      <c r="G11" s="12">
        <v>0</v>
      </c>
      <c r="H11" s="12">
        <v>0</v>
      </c>
      <c r="I11" s="12">
        <v>0</v>
      </c>
      <c r="J11" s="22">
        <v>0</v>
      </c>
      <c r="K11" s="12">
        <v>0</v>
      </c>
      <c r="L11" s="12">
        <v>0</v>
      </c>
      <c r="M11" s="12">
        <v>0</v>
      </c>
      <c r="N11" s="12">
        <v>0</v>
      </c>
      <c r="O11" s="12"/>
      <c r="P11" s="12"/>
      <c r="Q11" s="12"/>
      <c r="R11" s="12"/>
      <c r="S11" s="12">
        <v>2</v>
      </c>
      <c r="T11" s="12">
        <f>+U11*V11</f>
        <v>365.56799999999998</v>
      </c>
      <c r="U11" s="12">
        <v>114.24</v>
      </c>
      <c r="V11" s="12">
        <v>3.2</v>
      </c>
      <c r="W11" s="12">
        <v>0</v>
      </c>
      <c r="X11" s="12">
        <v>0</v>
      </c>
      <c r="Y11" s="12"/>
      <c r="Z11" s="12">
        <v>0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</row>
    <row r="12" spans="1:181" s="7" customFormat="1" ht="68.25" customHeight="1" x14ac:dyDescent="0.3">
      <c r="A12" s="20"/>
      <c r="B12" s="28" t="s">
        <v>29</v>
      </c>
      <c r="C12" s="11" t="s">
        <v>23</v>
      </c>
      <c r="D12" s="11" t="s">
        <v>51</v>
      </c>
      <c r="E12" s="2"/>
      <c r="F12" s="30">
        <v>105</v>
      </c>
      <c r="G12" s="12">
        <v>36</v>
      </c>
      <c r="H12" s="12">
        <f t="shared" ref="H12" si="4">+I12*J12</f>
        <v>265.5</v>
      </c>
      <c r="I12" s="27">
        <v>59</v>
      </c>
      <c r="J12" s="22">
        <v>4.5</v>
      </c>
      <c r="K12" s="12">
        <v>28</v>
      </c>
      <c r="L12" s="12">
        <f t="shared" ref="L12" si="5">+M12*N12</f>
        <v>382.5</v>
      </c>
      <c r="M12" s="22">
        <v>85</v>
      </c>
      <c r="N12" s="22">
        <v>4.5</v>
      </c>
      <c r="O12" s="22"/>
      <c r="P12" s="22"/>
      <c r="Q12" s="22"/>
      <c r="R12" s="22"/>
      <c r="S12" s="12">
        <v>20</v>
      </c>
      <c r="T12" s="12">
        <f t="shared" ref="T12" si="6">+U12*V12</f>
        <v>463.5</v>
      </c>
      <c r="U12" s="22">
        <v>103</v>
      </c>
      <c r="V12" s="22">
        <v>4.5</v>
      </c>
      <c r="W12" s="12">
        <v>21</v>
      </c>
      <c r="X12" s="12">
        <f t="shared" ref="X12" si="7">+Y12*Z12</f>
        <v>675</v>
      </c>
      <c r="Y12" s="22">
        <v>150</v>
      </c>
      <c r="Z12" s="22">
        <v>4.5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</row>
    <row r="13" spans="1:181" s="7" customFormat="1" ht="70.5" customHeight="1" x14ac:dyDescent="0.3">
      <c r="A13" s="14"/>
      <c r="B13" s="37" t="s">
        <v>47</v>
      </c>
      <c r="C13" s="40" t="s">
        <v>24</v>
      </c>
      <c r="D13" s="39" t="s">
        <v>33</v>
      </c>
      <c r="F13" s="30">
        <v>9</v>
      </c>
      <c r="G13" s="9">
        <v>0</v>
      </c>
      <c r="H13" s="9" t="s">
        <v>5</v>
      </c>
      <c r="I13" s="27" t="s">
        <v>5</v>
      </c>
      <c r="J13" s="10" t="s">
        <v>5</v>
      </c>
      <c r="K13" s="12">
        <v>0</v>
      </c>
      <c r="L13" s="12">
        <v>0</v>
      </c>
      <c r="M13" s="12">
        <v>0</v>
      </c>
      <c r="N13" s="12">
        <v>0</v>
      </c>
      <c r="O13" s="12"/>
      <c r="P13" s="12"/>
      <c r="Q13" s="12"/>
      <c r="R13" s="12"/>
      <c r="S13" s="12">
        <v>3</v>
      </c>
      <c r="T13" s="12">
        <v>400</v>
      </c>
      <c r="U13" s="12">
        <v>86.47</v>
      </c>
      <c r="V13" s="12">
        <v>4.7</v>
      </c>
      <c r="W13" s="12">
        <v>6</v>
      </c>
      <c r="X13" s="12">
        <v>490.05</v>
      </c>
      <c r="Y13" s="12">
        <v>108.9</v>
      </c>
      <c r="Z13" s="12">
        <v>4.5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</row>
    <row r="14" spans="1:181" s="7" customFormat="1" ht="70.5" customHeight="1" x14ac:dyDescent="0.3">
      <c r="A14" s="16"/>
      <c r="B14" s="36"/>
      <c r="C14" s="42"/>
      <c r="D14" s="39"/>
      <c r="F14" s="30">
        <v>153</v>
      </c>
      <c r="G14" s="9">
        <v>65</v>
      </c>
      <c r="H14" s="9">
        <v>243.58799999999999</v>
      </c>
      <c r="I14" s="27">
        <v>45.96</v>
      </c>
      <c r="J14" s="10">
        <v>5.3</v>
      </c>
      <c r="K14" s="12">
        <v>44</v>
      </c>
      <c r="L14" s="12">
        <v>373.59699999999998</v>
      </c>
      <c r="M14" s="12">
        <v>70.489999999999995</v>
      </c>
      <c r="N14" s="12">
        <v>5.3</v>
      </c>
      <c r="O14" s="12"/>
      <c r="P14" s="12"/>
      <c r="Q14" s="12"/>
      <c r="R14" s="12"/>
      <c r="S14" s="12">
        <v>44</v>
      </c>
      <c r="T14" s="12">
        <v>458.291</v>
      </c>
      <c r="U14" s="12">
        <v>86.47</v>
      </c>
      <c r="V14" s="12">
        <v>5.3</v>
      </c>
      <c r="W14" s="12"/>
      <c r="X14" s="12"/>
      <c r="Y14" s="12"/>
      <c r="Z14" s="12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</row>
    <row r="15" spans="1:181" s="7" customFormat="1" ht="88.5" customHeight="1" x14ac:dyDescent="0.3">
      <c r="A15" s="16"/>
      <c r="B15" s="38"/>
      <c r="C15" s="26" t="s">
        <v>25</v>
      </c>
      <c r="D15" s="26" t="s">
        <v>52</v>
      </c>
      <c r="F15" s="30">
        <v>101</v>
      </c>
      <c r="G15" s="9">
        <v>8</v>
      </c>
      <c r="H15" s="9">
        <v>208.55500000000001</v>
      </c>
      <c r="I15" s="27">
        <v>39.35</v>
      </c>
      <c r="J15" s="10">
        <v>5.3</v>
      </c>
      <c r="K15" s="12">
        <v>69</v>
      </c>
      <c r="L15" s="12">
        <v>343.44</v>
      </c>
      <c r="M15" s="12">
        <v>64.8</v>
      </c>
      <c r="N15" s="12">
        <v>5.3</v>
      </c>
      <c r="O15" s="12"/>
      <c r="P15" s="12"/>
      <c r="Q15" s="12"/>
      <c r="R15" s="12"/>
      <c r="S15" s="12">
        <v>24</v>
      </c>
      <c r="T15" s="12">
        <v>468.30799999999999</v>
      </c>
      <c r="U15" s="12">
        <v>88.36</v>
      </c>
      <c r="V15" s="12">
        <v>5.3</v>
      </c>
      <c r="W15" s="12"/>
      <c r="X15" s="12"/>
      <c r="Y15" s="12"/>
      <c r="Z15" s="1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</row>
    <row r="16" spans="1:181" s="7" customFormat="1" ht="51.75" customHeight="1" x14ac:dyDescent="0.3">
      <c r="A16" s="25"/>
      <c r="B16" s="37" t="s">
        <v>34</v>
      </c>
      <c r="C16" s="40" t="s">
        <v>26</v>
      </c>
      <c r="D16" s="39" t="s">
        <v>35</v>
      </c>
      <c r="E16" s="2" t="s">
        <v>1</v>
      </c>
      <c r="F16" s="30">
        <v>4</v>
      </c>
      <c r="G16" s="9">
        <v>1</v>
      </c>
      <c r="H16" s="9">
        <v>155</v>
      </c>
      <c r="I16" s="27">
        <v>24.8</v>
      </c>
      <c r="J16" s="10">
        <v>4.2</v>
      </c>
      <c r="K16" s="12">
        <v>1</v>
      </c>
      <c r="L16" s="12">
        <v>250</v>
      </c>
      <c r="M16" s="12">
        <v>60</v>
      </c>
      <c r="N16" s="12">
        <v>4.166666666666667</v>
      </c>
      <c r="O16" s="12">
        <v>2</v>
      </c>
      <c r="P16" s="12">
        <v>310</v>
      </c>
      <c r="Q16" s="12">
        <v>74</v>
      </c>
      <c r="R16" s="12">
        <v>4.1891891891891895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</row>
    <row r="17" spans="1:181" s="7" customFormat="1" ht="51.75" customHeight="1" x14ac:dyDescent="0.3">
      <c r="A17" s="25"/>
      <c r="B17" s="36"/>
      <c r="C17" s="41"/>
      <c r="D17" s="39"/>
      <c r="E17" s="2" t="s">
        <v>2</v>
      </c>
      <c r="F17" s="30">
        <v>5</v>
      </c>
      <c r="G17" s="9">
        <v>1</v>
      </c>
      <c r="H17" s="9">
        <v>150</v>
      </c>
      <c r="I17" s="27">
        <v>24.8</v>
      </c>
      <c r="J17" s="10">
        <v>4.2</v>
      </c>
      <c r="K17" s="12">
        <v>1</v>
      </c>
      <c r="L17" s="12">
        <v>245</v>
      </c>
      <c r="M17" s="12">
        <v>60</v>
      </c>
      <c r="N17" s="12">
        <v>4.083333333333333</v>
      </c>
      <c r="O17" s="12">
        <v>2</v>
      </c>
      <c r="P17" s="12">
        <v>300</v>
      </c>
      <c r="Q17" s="12">
        <v>74</v>
      </c>
      <c r="R17" s="12">
        <v>4.0540540540540544</v>
      </c>
      <c r="S17" s="12">
        <v>1</v>
      </c>
      <c r="T17" s="12">
        <v>370</v>
      </c>
      <c r="U17" s="12">
        <v>90</v>
      </c>
      <c r="V17" s="12">
        <v>4.1111111111111107</v>
      </c>
      <c r="W17" s="12">
        <v>0</v>
      </c>
      <c r="X17" s="12">
        <v>0</v>
      </c>
      <c r="Y17" s="12">
        <v>0</v>
      </c>
      <c r="Z17" s="12">
        <v>0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</row>
    <row r="18" spans="1:181" s="7" customFormat="1" ht="51.75" customHeight="1" x14ac:dyDescent="0.3">
      <c r="A18" s="25"/>
      <c r="B18" s="36"/>
      <c r="C18" s="41"/>
      <c r="D18" s="39"/>
      <c r="E18" s="2" t="s">
        <v>3</v>
      </c>
      <c r="F18" s="30">
        <v>5</v>
      </c>
      <c r="G18" s="9">
        <v>1</v>
      </c>
      <c r="H18" s="9">
        <v>145</v>
      </c>
      <c r="I18" s="27">
        <v>24.8</v>
      </c>
      <c r="J18" s="10">
        <v>4.2</v>
      </c>
      <c r="K18" s="12">
        <v>1</v>
      </c>
      <c r="L18" s="12">
        <v>240</v>
      </c>
      <c r="M18" s="12">
        <v>60</v>
      </c>
      <c r="N18" s="12">
        <v>4</v>
      </c>
      <c r="O18" s="12">
        <v>2</v>
      </c>
      <c r="P18" s="12">
        <v>290</v>
      </c>
      <c r="Q18" s="12">
        <v>74</v>
      </c>
      <c r="R18" s="12">
        <v>3.9189189189189189</v>
      </c>
      <c r="S18" s="12">
        <v>1</v>
      </c>
      <c r="T18" s="12">
        <v>365</v>
      </c>
      <c r="U18" s="12">
        <v>90</v>
      </c>
      <c r="V18" s="12">
        <v>4.0555555555555554</v>
      </c>
      <c r="W18" s="12">
        <v>0</v>
      </c>
      <c r="X18" s="12">
        <v>0</v>
      </c>
      <c r="Y18" s="12">
        <v>0</v>
      </c>
      <c r="Z18" s="12">
        <v>0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</row>
    <row r="19" spans="1:181" s="7" customFormat="1" ht="51.75" customHeight="1" x14ac:dyDescent="0.3">
      <c r="A19" s="15"/>
      <c r="B19" s="36"/>
      <c r="C19" s="42"/>
      <c r="D19" s="39"/>
      <c r="E19" s="2" t="s">
        <v>4</v>
      </c>
      <c r="F19" s="30">
        <v>4</v>
      </c>
      <c r="G19" s="9">
        <v>1</v>
      </c>
      <c r="H19" s="9">
        <v>140</v>
      </c>
      <c r="I19" s="27">
        <v>24.8</v>
      </c>
      <c r="J19" s="10">
        <v>4.2</v>
      </c>
      <c r="K19" s="12">
        <v>0</v>
      </c>
      <c r="L19" s="12">
        <v>0</v>
      </c>
      <c r="M19" s="12">
        <v>60</v>
      </c>
      <c r="N19" s="12">
        <v>0</v>
      </c>
      <c r="O19" s="12">
        <v>2</v>
      </c>
      <c r="P19" s="12">
        <v>280</v>
      </c>
      <c r="Q19" s="12">
        <v>74</v>
      </c>
      <c r="R19" s="12">
        <v>3.7837837837837838</v>
      </c>
      <c r="S19" s="12">
        <v>1</v>
      </c>
      <c r="T19" s="12">
        <v>360</v>
      </c>
      <c r="U19" s="12">
        <v>90</v>
      </c>
      <c r="V19" s="12">
        <v>4</v>
      </c>
      <c r="W19" s="12">
        <v>0</v>
      </c>
      <c r="X19" s="12">
        <v>0</v>
      </c>
      <c r="Y19" s="12">
        <v>0</v>
      </c>
      <c r="Z19" s="12">
        <v>0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</row>
    <row r="20" spans="1:181" s="7" customFormat="1" ht="51.75" customHeight="1" x14ac:dyDescent="0.3">
      <c r="A20" s="15"/>
      <c r="B20" s="36"/>
      <c r="C20" s="40" t="s">
        <v>27</v>
      </c>
      <c r="D20" s="39" t="s">
        <v>46</v>
      </c>
      <c r="E20" s="2" t="s">
        <v>1</v>
      </c>
      <c r="F20" s="30">
        <v>5</v>
      </c>
      <c r="G20" s="9">
        <v>1</v>
      </c>
      <c r="H20" s="9">
        <v>155</v>
      </c>
      <c r="I20" s="27">
        <v>24.8</v>
      </c>
      <c r="J20" s="10">
        <v>4.2</v>
      </c>
      <c r="K20" s="12">
        <v>1</v>
      </c>
      <c r="L20" s="12">
        <v>250</v>
      </c>
      <c r="M20" s="12">
        <v>60</v>
      </c>
      <c r="N20" s="12">
        <v>4.1660000000000004</v>
      </c>
      <c r="O20" s="12">
        <v>2</v>
      </c>
      <c r="P20" s="12">
        <v>310</v>
      </c>
      <c r="Q20" s="12">
        <v>74</v>
      </c>
      <c r="R20" s="12">
        <v>4.1891891891891895</v>
      </c>
      <c r="S20" s="12">
        <v>1</v>
      </c>
      <c r="T20" s="12">
        <v>375</v>
      </c>
      <c r="U20" s="12">
        <v>90</v>
      </c>
      <c r="V20" s="12">
        <v>4.166666666666667</v>
      </c>
      <c r="W20" s="12">
        <v>0</v>
      </c>
      <c r="X20" s="12">
        <v>0</v>
      </c>
      <c r="Y20" s="12">
        <v>0</v>
      </c>
      <c r="Z20" s="12">
        <v>0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</row>
    <row r="21" spans="1:181" s="7" customFormat="1" ht="51.75" customHeight="1" x14ac:dyDescent="0.3">
      <c r="A21" s="15"/>
      <c r="B21" s="36"/>
      <c r="C21" s="41"/>
      <c r="D21" s="39"/>
      <c r="E21" s="2" t="s">
        <v>2</v>
      </c>
      <c r="F21" s="30">
        <v>5</v>
      </c>
      <c r="G21" s="9">
        <v>1</v>
      </c>
      <c r="H21" s="9">
        <v>150</v>
      </c>
      <c r="I21" s="27">
        <v>24.8</v>
      </c>
      <c r="J21" s="10">
        <v>4.2</v>
      </c>
      <c r="K21" s="12">
        <v>1</v>
      </c>
      <c r="L21" s="12">
        <v>245</v>
      </c>
      <c r="M21" s="12">
        <v>60</v>
      </c>
      <c r="N21" s="12">
        <v>4.083333333333333</v>
      </c>
      <c r="O21" s="12">
        <v>2</v>
      </c>
      <c r="P21" s="12">
        <v>300</v>
      </c>
      <c r="Q21" s="12">
        <v>74</v>
      </c>
      <c r="R21" s="12">
        <v>4.0540540540540544</v>
      </c>
      <c r="S21" s="12">
        <v>1</v>
      </c>
      <c r="T21" s="12">
        <v>370</v>
      </c>
      <c r="U21" s="12">
        <v>90</v>
      </c>
      <c r="V21" s="12">
        <v>4.1111111111111107</v>
      </c>
      <c r="W21" s="12">
        <v>0</v>
      </c>
      <c r="X21" s="12">
        <v>0</v>
      </c>
      <c r="Y21" s="12">
        <v>0</v>
      </c>
      <c r="Z21" s="12">
        <v>0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</row>
    <row r="22" spans="1:181" s="7" customFormat="1" ht="51.75" customHeight="1" x14ac:dyDescent="0.3">
      <c r="A22" s="15"/>
      <c r="B22" s="36"/>
      <c r="C22" s="41"/>
      <c r="D22" s="39"/>
      <c r="E22" s="2" t="s">
        <v>3</v>
      </c>
      <c r="F22" s="30">
        <v>5</v>
      </c>
      <c r="G22" s="9">
        <v>1</v>
      </c>
      <c r="H22" s="9">
        <v>145</v>
      </c>
      <c r="I22" s="27">
        <v>24.8</v>
      </c>
      <c r="J22" s="10">
        <v>4.2</v>
      </c>
      <c r="K22" s="12">
        <v>1</v>
      </c>
      <c r="L22" s="12">
        <v>240</v>
      </c>
      <c r="M22" s="12">
        <v>60</v>
      </c>
      <c r="N22" s="12">
        <v>4</v>
      </c>
      <c r="O22" s="12">
        <v>2</v>
      </c>
      <c r="P22" s="12">
        <v>290</v>
      </c>
      <c r="Q22" s="12">
        <v>74</v>
      </c>
      <c r="R22" s="12">
        <v>3.9189189189189189</v>
      </c>
      <c r="S22" s="12">
        <v>1</v>
      </c>
      <c r="T22" s="12">
        <v>365</v>
      </c>
      <c r="U22" s="12">
        <v>90</v>
      </c>
      <c r="V22" s="12">
        <v>4.0555555555555554</v>
      </c>
      <c r="W22" s="12">
        <v>0</v>
      </c>
      <c r="X22" s="12">
        <v>0</v>
      </c>
      <c r="Y22" s="12">
        <v>0</v>
      </c>
      <c r="Z22" s="12">
        <v>0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</row>
    <row r="23" spans="1:181" s="7" customFormat="1" ht="51.75" customHeight="1" x14ac:dyDescent="0.3">
      <c r="A23" s="15"/>
      <c r="B23" s="38"/>
      <c r="C23" s="42"/>
      <c r="D23" s="39"/>
      <c r="E23" s="2" t="s">
        <v>4</v>
      </c>
      <c r="F23" s="30">
        <v>5</v>
      </c>
      <c r="G23" s="9">
        <v>1</v>
      </c>
      <c r="H23" s="9">
        <v>140</v>
      </c>
      <c r="I23" s="27">
        <v>24.8</v>
      </c>
      <c r="J23" s="10">
        <v>4.2</v>
      </c>
      <c r="K23" s="12">
        <v>1</v>
      </c>
      <c r="L23" s="12">
        <v>235</v>
      </c>
      <c r="M23" s="12">
        <v>60</v>
      </c>
      <c r="N23" s="12">
        <v>3.9166666666666665</v>
      </c>
      <c r="O23" s="12">
        <v>2</v>
      </c>
      <c r="P23" s="12">
        <v>280</v>
      </c>
      <c r="Q23" s="12">
        <v>74</v>
      </c>
      <c r="R23" s="12">
        <v>3.7837837837837838</v>
      </c>
      <c r="S23" s="12">
        <v>1</v>
      </c>
      <c r="T23" s="12">
        <v>360</v>
      </c>
      <c r="U23" s="12">
        <v>90</v>
      </c>
      <c r="V23" s="12">
        <v>4</v>
      </c>
      <c r="W23" s="12">
        <v>0</v>
      </c>
      <c r="X23" s="12">
        <v>0</v>
      </c>
      <c r="Y23" s="12">
        <v>0</v>
      </c>
      <c r="Z23" s="12">
        <v>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</row>
    <row r="24" spans="1:181" ht="76.5" customHeight="1" x14ac:dyDescent="0.3">
      <c r="P24" s="31"/>
    </row>
    <row r="25" spans="1:181" ht="76.5" customHeight="1" x14ac:dyDescent="0.3">
      <c r="P25" s="32"/>
    </row>
  </sheetData>
  <mergeCells count="26">
    <mergeCell ref="A6:A7"/>
    <mergeCell ref="A1:Z1"/>
    <mergeCell ref="A2:A4"/>
    <mergeCell ref="C2:C4"/>
    <mergeCell ref="D2:D4"/>
    <mergeCell ref="F2:F3"/>
    <mergeCell ref="G3:J3"/>
    <mergeCell ref="K3:N3"/>
    <mergeCell ref="S3:V3"/>
    <mergeCell ref="G2:Z2"/>
    <mergeCell ref="W3:Z3"/>
    <mergeCell ref="B5:C5"/>
    <mergeCell ref="B2:B4"/>
    <mergeCell ref="D5:E5"/>
    <mergeCell ref="O3:R3"/>
    <mergeCell ref="E2:E4"/>
    <mergeCell ref="C20:C23"/>
    <mergeCell ref="B16:B23"/>
    <mergeCell ref="C13:C14"/>
    <mergeCell ref="D16:D19"/>
    <mergeCell ref="D20:D23"/>
    <mergeCell ref="B8:B11"/>
    <mergeCell ref="B13:B15"/>
    <mergeCell ref="B6:B7"/>
    <mergeCell ref="D13:D14"/>
    <mergeCell ref="C16:C19"/>
  </mergeCells>
  <conditionalFormatting sqref="C2">
    <cfRule type="duplicateValues" dxfId="1" priority="2" stopIfTrue="1"/>
  </conditionalFormatting>
  <conditionalFormatting sqref="D2">
    <cfRule type="duplicateValues" dxfId="0" priority="1" stopIfTrue="1"/>
  </conditionalFormatting>
  <printOptions horizontalCentered="1"/>
  <pageMargins left="0" right="0" top="0" bottom="0" header="0" footer="0"/>
  <pageSetup paperSize="9" scale="27" fitToHeight="0" orientation="landscape" r:id="rId1"/>
  <colBreaks count="1" manualBreakCount="1">
    <brk id="7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қуриб битказилган Ўзмиллийбанк </vt:lpstr>
      <vt:lpstr>'қуриб битказилган Ўзмиллийбанк '!Заголовки_для_печати</vt:lpstr>
      <vt:lpstr>'қуриб битказилган Ўзмиллийбанк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Otabek Mamadiyorov</dc:creator>
  <cp:lastModifiedBy>Mahfurat Jumanova</cp:lastModifiedBy>
  <cp:lastPrinted>2021-02-08T14:34:24Z</cp:lastPrinted>
  <dcterms:created xsi:type="dcterms:W3CDTF">2019-11-20T10:35:54Z</dcterms:created>
  <dcterms:modified xsi:type="dcterms:W3CDTF">2021-02-10T06:26:10Z</dcterms:modified>
</cp:coreProperties>
</file>