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1"/>
  </bookViews>
  <sheets>
    <sheet name="RES" sheetId="1" r:id="rId1"/>
    <sheet name="LRV" sheetId="2" r:id="rId2"/>
    <sheet name="деф акт" sheetId="3" r:id="rId3"/>
  </sheets>
  <definedNames/>
  <calcPr fullCalcOnLoad="1"/>
</workbook>
</file>

<file path=xl/sharedStrings.xml><?xml version="1.0" encoding="utf-8"?>
<sst xmlns="http://schemas.openxmlformats.org/spreadsheetml/2006/main" count="3184" uniqueCount="1109">
  <si>
    <t>ЛОКАЛЬНАЯ РЕСУРСНАЯ СМЕТА</t>
  </si>
  <si>
    <t>ПРЯМЫЕ ЗАТРАТЫ</t>
  </si>
  <si>
    <t>сум</t>
  </si>
  <si>
    <t>в том числе</t>
  </si>
  <si>
    <t>ЗАРАБОТНАЯ ПЛАТА</t>
  </si>
  <si>
    <t>ЭКСПЛУАТАЦИЯ МАШИН И МЕХАНИЗМОВ</t>
  </si>
  <si>
    <t>СТОИМОСТЬ СТРОИТЕЛЬНЫХ МАТЕРИАЛОВ</t>
  </si>
  <si>
    <t>ПЕРЕВОЗКА</t>
  </si>
  <si>
    <t>ОБОРУДОВАНИЕ</t>
  </si>
  <si>
    <t>ОСНОВАНИЕ:</t>
  </si>
  <si>
    <t>№№</t>
  </si>
  <si>
    <t>РЕСУРС</t>
  </si>
  <si>
    <t>ОБОСНОВАНИЕ</t>
  </si>
  <si>
    <t>НАИМЕНОВАНИЕ РЕСУРСА</t>
  </si>
  <si>
    <t>ЕД.ИЗМ</t>
  </si>
  <si>
    <t>КОЛ-ВО</t>
  </si>
  <si>
    <t>ЦЕНА</t>
  </si>
  <si>
    <t>СУММА</t>
  </si>
  <si>
    <t>ТРУДОВЫЕ РЕСУРСЫ</t>
  </si>
  <si>
    <t>1</t>
  </si>
  <si>
    <t>00001</t>
  </si>
  <si>
    <t>ЗАТРАТЫ ТРУДА РАБОЧИХ-СТРОИТЕЛЕЙ С УЧЕТОМ СОЦСТРАХА</t>
  </si>
  <si>
    <t>ЧЕЛ-Ч</t>
  </si>
  <si>
    <t>ИТОГО</t>
  </si>
  <si>
    <t>СТРОИТЕЛЬНЫЕ МАШИНЫ И МЕХАНИЗМЫ</t>
  </si>
  <si>
    <t>00112</t>
  </si>
  <si>
    <t>С203-101</t>
  </si>
  <si>
    <t>АВТОПОГРУЗЧИКИ 5 Т</t>
  </si>
  <si>
    <t>МАШ-Ч</t>
  </si>
  <si>
    <t>2</t>
  </si>
  <si>
    <t>00521</t>
  </si>
  <si>
    <t>С270-46</t>
  </si>
  <si>
    <t>ДРЕЛИ ЭЛЕКТРИЧЕСКИЕ</t>
  </si>
  <si>
    <t>3</t>
  </si>
  <si>
    <t>00659</t>
  </si>
  <si>
    <t>С205-101</t>
  </si>
  <si>
    <t>КОМПРЕССОРЫ ПЕРЕДВИЖНЫЕ С ДВИГАТЕЛЕМ ВНУТРЕННЕГО СГОРАНИЯ ДАВЛЕНИЕМ ДО 686 КПА (7 АТМ.) 2,2 М3/МИН</t>
  </si>
  <si>
    <t>4</t>
  </si>
  <si>
    <t>00660</t>
  </si>
  <si>
    <t>С205-102</t>
  </si>
  <si>
    <t>КОМПРЕССОРЫ ПЕРЕДВИЖНЫЕ С ДВИГАТЕЛЕМ ВНУТРЕННЕГО СГОРАНИЯ ДАВЛЕНИЕМ ДО 686 КПА (7 АТМ.) 5 М3/МИН</t>
  </si>
  <si>
    <t>5</t>
  </si>
  <si>
    <t>01159</t>
  </si>
  <si>
    <t>С233-803</t>
  </si>
  <si>
    <t>МОЛОТКИ ОТБОЙНЫЕ ПНЕВМАТИЧЕСКИЕ ПРИ РАБОТЕ ОТ ПЕРЕДВИЖНЫХ КОМПРЕССОРНЫХ СТАНЦИЙ</t>
  </si>
  <si>
    <t>6</t>
  </si>
  <si>
    <t>01199</t>
  </si>
  <si>
    <t>С233-804</t>
  </si>
  <si>
    <t>МОЛОТКИ ОТБОЙНЫЕ ПНЕВМАТИЧЕСКИЕ</t>
  </si>
  <si>
    <t>7</t>
  </si>
  <si>
    <t>01488</t>
  </si>
  <si>
    <t>С203-902</t>
  </si>
  <si>
    <t>ПОДЪЕМНИКИ ГИДРАВЛИЧЕСКИЕ ВЫСОТОЙ ПОДЪЕМА 10 М</t>
  </si>
  <si>
    <t>8</t>
  </si>
  <si>
    <t>01523</t>
  </si>
  <si>
    <t>ПИЛА ДИСКОВАЯ ЭЛЕКТРИЧЕСКАЯ</t>
  </si>
  <si>
    <t>М-ЧАС</t>
  </si>
  <si>
    <t>9</t>
  </si>
  <si>
    <t>01603</t>
  </si>
  <si>
    <t>РАСТВОРОМЕШАЛКИ ДЛЯ ПРИГОТОВЛЕНИЯ ВОДОЦЕМЕНТНЫХ И ДРУГИХ РАСТВОРОВ 350 Л</t>
  </si>
  <si>
    <t>10</t>
  </si>
  <si>
    <t>01702</t>
  </si>
  <si>
    <t>СТАНКИ КАМНЕРЕЗНЫЕ УНИВЕРСАЛЬНЫЕ</t>
  </si>
  <si>
    <t>11</t>
  </si>
  <si>
    <t>01914</t>
  </si>
  <si>
    <t>РАСТВОРОСМЕСИТЕЛИ ПЕРЕДВИЖНЫЕ 65 Л</t>
  </si>
  <si>
    <t>12</t>
  </si>
  <si>
    <t>02209</t>
  </si>
  <si>
    <t>ШУРУПОВЕРТЫ СТРОИТЕЛЬНО-МОНТАЖНЫЕ</t>
  </si>
  <si>
    <t>13</t>
  </si>
  <si>
    <t>02499</t>
  </si>
  <si>
    <t>АВТОМОБИЛИ БОРТОВЫЕ ГРУЗОПОДЪЕМНОСТЬЮ ДО 5 Т</t>
  </si>
  <si>
    <t>14</t>
  </si>
  <si>
    <t>02509</t>
  </si>
  <si>
    <t>С240-1</t>
  </si>
  <si>
    <t>15</t>
  </si>
  <si>
    <t>02510</t>
  </si>
  <si>
    <t>С240-2</t>
  </si>
  <si>
    <t>АВТОМОБИЛИ БОРТОВЫЕ ГРУЗОПОДЪЕМНОСТЬЮ ДО 8 Т</t>
  </si>
  <si>
    <t>16</t>
  </si>
  <si>
    <t>02577</t>
  </si>
  <si>
    <t>С204-504</t>
  </si>
  <si>
    <t>АППАРАТЫ ДЛЯ ГАЗОВОЙ СВАРКИ И РЕЗКИ</t>
  </si>
  <si>
    <t>17</t>
  </si>
  <si>
    <t>02875</t>
  </si>
  <si>
    <t>ПЕРФОРАТОРЫ ЭЛЕКТРИЧЕСКИЕ</t>
  </si>
  <si>
    <t>СУМ</t>
  </si>
  <si>
    <t>СТРОИТЕЛЬНЫЕ МАТЕРИАЛЫ И КОНСТРУКЦИИ</t>
  </si>
  <si>
    <t>МЕСТНЫЕ МАТЕРИАЛЫ И КОНСТРУКЦИИ</t>
  </si>
  <si>
    <t>503-1</t>
  </si>
  <si>
    <t>РАКОВИНА</t>
  </si>
  <si>
    <t>К-Т</t>
  </si>
  <si>
    <t>503-2</t>
  </si>
  <si>
    <t>ПИССУАР</t>
  </si>
  <si>
    <t>503-3</t>
  </si>
  <si>
    <t>УНИТАЗ</t>
  </si>
  <si>
    <t>503-4</t>
  </si>
  <si>
    <t>ПЕРЕГОРОДКИ АКФА С ДВЕРЯМИ</t>
  </si>
  <si>
    <t>М2</t>
  </si>
  <si>
    <t>503-8</t>
  </si>
  <si>
    <t>РОЗЕТКА</t>
  </si>
  <si>
    <t>ШТ</t>
  </si>
  <si>
    <t>503-9</t>
  </si>
  <si>
    <t>ВЫКЛЮЧАТЕЛЬ ДВУХКЛАВИШНЫЙ</t>
  </si>
  <si>
    <t>503-10</t>
  </si>
  <si>
    <t>СВЕТИЛЬНИК ЛЭД 78 В</t>
  </si>
  <si>
    <t>503-12</t>
  </si>
  <si>
    <t>ГОФРА</t>
  </si>
  <si>
    <t>М</t>
  </si>
  <si>
    <t>503-10.1</t>
  </si>
  <si>
    <t>СВЕТИЛЬНИК БОЛЬШОЙ ЛЭД 40 В</t>
  </si>
  <si>
    <t>503-10.2</t>
  </si>
  <si>
    <t>СВЕТИЛЬНИК МАЛЕНЬКИЙ ЛЭД 10 В</t>
  </si>
  <si>
    <t>126-1</t>
  </si>
  <si>
    <t>ЖЕЛОБ ВОДОСТОЧНЫЙ</t>
  </si>
  <si>
    <t>126-2</t>
  </si>
  <si>
    <t>КРОНШТЕЙН</t>
  </si>
  <si>
    <t>09219</t>
  </si>
  <si>
    <t>С140-9219</t>
  </si>
  <si>
    <t>ВОДА</t>
  </si>
  <si>
    <t>М3</t>
  </si>
  <si>
    <t>12217</t>
  </si>
  <si>
    <t>РАСТВОР ГОТОВЫЙ ОТДЕЛОЧНЫЙ ТЯЖЕЛЫЙ, ЦЕМЕНТНЫЙ: 1:3</t>
  </si>
  <si>
    <t>29124</t>
  </si>
  <si>
    <t>ФУГОМАССА</t>
  </si>
  <si>
    <t>ТН</t>
  </si>
  <si>
    <t>29962</t>
  </si>
  <si>
    <t>ЗАКЛАДНЫЕ ДЕТАЛИ ИЗ АЛЮМИНИЕВОГО ПАРОФИЛЯ РАЗМЕРОМ 60Х27Х0,6</t>
  </si>
  <si>
    <t>30099</t>
  </si>
  <si>
    <t>ПОКОВКИ ИЗ КВАДРАТНЫХ ЗАГОТОВОК МАССОЙ 1.8 КГ</t>
  </si>
  <si>
    <t>КГ</t>
  </si>
  <si>
    <t>18</t>
  </si>
  <si>
    <t>30407</t>
  </si>
  <si>
    <t>ГВОЗДИ СТРОИТЕЛЬНЫЕ</t>
  </si>
  <si>
    <t>Т</t>
  </si>
  <si>
    <t>19</t>
  </si>
  <si>
    <t>30435</t>
  </si>
  <si>
    <t>ДЮБЕЛИ РАСПОРНЫЕ ПОЛИЭТИЛЕНОВЫЕ</t>
  </si>
  <si>
    <t>10 ШТ</t>
  </si>
  <si>
    <t>20</t>
  </si>
  <si>
    <t>30475</t>
  </si>
  <si>
    <t>ДЮБЕЛИ</t>
  </si>
  <si>
    <t>21</t>
  </si>
  <si>
    <t>30479</t>
  </si>
  <si>
    <t>ГВОЗДЬ УСИЛЕННЫЙ</t>
  </si>
  <si>
    <t>22</t>
  </si>
  <si>
    <t>30484</t>
  </si>
  <si>
    <t>БОЛТЫ СТРОИТЕЛЬНЫЕ С ГАЙКАМИ И ШАЙБАМИ</t>
  </si>
  <si>
    <t>23</t>
  </si>
  <si>
    <t>30498</t>
  </si>
  <si>
    <t>ПЛИТКИ КЕРАМОГРАНИТНЫЕ</t>
  </si>
  <si>
    <t>24</t>
  </si>
  <si>
    <t>30654</t>
  </si>
  <si>
    <t>С111-219</t>
  </si>
  <si>
    <t>ГИПСОВЫЕ ВЯЖУЩИЕ Г-3</t>
  </si>
  <si>
    <t>25</t>
  </si>
  <si>
    <t>30956</t>
  </si>
  <si>
    <t>С111-388</t>
  </si>
  <si>
    <t>КРАСКИ МАСЛЯНЫЕ ЗЕМЛЯНЫЕ МА-0115 МУМИЯ, СУРИК ЖЕЛЕЗНЫЙ</t>
  </si>
  <si>
    <t>26</t>
  </si>
  <si>
    <t>31054</t>
  </si>
  <si>
    <t>КРАСКИ ВОДОЭМУЛЬСИОННЫЕ</t>
  </si>
  <si>
    <t>27</t>
  </si>
  <si>
    <t>31087</t>
  </si>
  <si>
    <t>КРАСКА</t>
  </si>
  <si>
    <t>28</t>
  </si>
  <si>
    <t>31434</t>
  </si>
  <si>
    <t>ГРУНТОВКА</t>
  </si>
  <si>
    <t>29</t>
  </si>
  <si>
    <t>31478</t>
  </si>
  <si>
    <t>ДЮБЕЛЬ-ПРОБКИ ДЛИНОЙ 65ММ</t>
  </si>
  <si>
    <t>30</t>
  </si>
  <si>
    <t>31611</t>
  </si>
  <si>
    <t>ЗАМАЗКА СУРИКОВАЯ</t>
  </si>
  <si>
    <t>31</t>
  </si>
  <si>
    <t>31694</t>
  </si>
  <si>
    <t>С1113-74</t>
  </si>
  <si>
    <t>КЛЕЙ ФЕНОЛОПОЛИВИНИЛАЦЕТАЛЬНЫЙ МАРКИ БФ-2, I СОРТА</t>
  </si>
  <si>
    <t>32</t>
  </si>
  <si>
    <t>31710</t>
  </si>
  <si>
    <t>ШПАТЛЕВКА КЛЕЕВАЯ</t>
  </si>
  <si>
    <t>33</t>
  </si>
  <si>
    <t>31719</t>
  </si>
  <si>
    <t>КЛЕЙ ДЛЯ ОБЛИЦОВОЧНЫХ РАБОТ (СУХАЯ СМЕСЬ)</t>
  </si>
  <si>
    <t>34</t>
  </si>
  <si>
    <t>31760</t>
  </si>
  <si>
    <t>С1113-211</t>
  </si>
  <si>
    <t>ЭМАЛЬ ЭП-140 ЗАЩИТНАЯ</t>
  </si>
  <si>
    <t>35</t>
  </si>
  <si>
    <t>32501</t>
  </si>
  <si>
    <t>С111-782</t>
  </si>
  <si>
    <t>ПОКОВКИ ИЗ КВАДРАТНЫХ ЗАГОТОВОК МАССОЙ 1,8 КГ</t>
  </si>
  <si>
    <t>36</t>
  </si>
  <si>
    <t>32540</t>
  </si>
  <si>
    <t>С111-813</t>
  </si>
  <si>
    <t>ПРОВОЛОКА СТАЛЬНАЯ НИЗКОУГЛЕРОДИСТАЯ РАЗНОГО НАЗНАЧЕНИЯ ОЦИНКОВАННАЯ ДИАМЕТРОМ 3,0 ММ</t>
  </si>
  <si>
    <t>37</t>
  </si>
  <si>
    <t>32717</t>
  </si>
  <si>
    <t>С111-849</t>
  </si>
  <si>
    <t>ПЛАСТИНА РЕЗИНОВАЯ РУЛОННАЯ ВУЛКАНИЗИРОВАННАЯ</t>
  </si>
  <si>
    <t>38</t>
  </si>
  <si>
    <t>34241</t>
  </si>
  <si>
    <t>С111-324</t>
  </si>
  <si>
    <t>КИСЛОРОД ТЕХНИЧЕСКИЙ ГАЗООБРАЗНЫЙ</t>
  </si>
  <si>
    <t>39</t>
  </si>
  <si>
    <t>34247</t>
  </si>
  <si>
    <t>С111-311</t>
  </si>
  <si>
    <t>КАБОЛКА</t>
  </si>
  <si>
    <t>40</t>
  </si>
  <si>
    <t>34350</t>
  </si>
  <si>
    <t>АЦЕТИЛЕН ГАЗООБРАЗНЫЙ ТЕХНИЧЕСКИЙ</t>
  </si>
  <si>
    <t>41</t>
  </si>
  <si>
    <t>34551</t>
  </si>
  <si>
    <t>С111-1355</t>
  </si>
  <si>
    <t>ЦЕМЕНТ ГИПСОГЛИНОЗЕМИСТЫЙ РАСШИРЯЮЩИЙСЯ</t>
  </si>
  <si>
    <t>42</t>
  </si>
  <si>
    <t>35454</t>
  </si>
  <si>
    <t>БРУС ДЕРЕВЯННЫЙ</t>
  </si>
  <si>
    <t>43</t>
  </si>
  <si>
    <t>35510</t>
  </si>
  <si>
    <t>С111-631</t>
  </si>
  <si>
    <t>ОПИЛКИ ДРЕВЕСНЫЕ</t>
  </si>
  <si>
    <t>44</t>
  </si>
  <si>
    <t>35538</t>
  </si>
  <si>
    <t>ШКУРКА ШЛИФОВАЛЬНАЯ ДВУХСЛОЙНАЯ С ЗЕРНИСТОСТЬЮ 40/25</t>
  </si>
  <si>
    <t>45</t>
  </si>
  <si>
    <t>35567</t>
  </si>
  <si>
    <t>ОЧЕС ЛЬНЯНОЙ</t>
  </si>
  <si>
    <t>46</t>
  </si>
  <si>
    <t>40955</t>
  </si>
  <si>
    <t>БОЛТЫ АНКЕРНЫЕ С ГАЙКАМИ</t>
  </si>
  <si>
    <t>47</t>
  </si>
  <si>
    <t>43960</t>
  </si>
  <si>
    <t>ПАНЕЛИ ОБЛИЦОВОЧНЫЕ ПЛАСТИКОВЫЕ</t>
  </si>
  <si>
    <t>48</t>
  </si>
  <si>
    <t>44059</t>
  </si>
  <si>
    <t>С1610-1057</t>
  </si>
  <si>
    <t>ВЕТОШЬ</t>
  </si>
  <si>
    <t>49</t>
  </si>
  <si>
    <t>44356</t>
  </si>
  <si>
    <t>С111-9049</t>
  </si>
  <si>
    <t>ПЛИТКИ РЯДОВЫЕ</t>
  </si>
  <si>
    <t>50</t>
  </si>
  <si>
    <t>44543</t>
  </si>
  <si>
    <t>С130-9450</t>
  </si>
  <si>
    <t>СМЕСИТЕЛИ</t>
  </si>
  <si>
    <t>51</t>
  </si>
  <si>
    <t>45036</t>
  </si>
  <si>
    <t>СМЕСЬ РАСТВОРНАЯ СУХАЯ</t>
  </si>
  <si>
    <t>52</t>
  </si>
  <si>
    <t>45037</t>
  </si>
  <si>
    <t>СМЕСЬ СУХАЯ ДЛЯ ЗАДЕЛКИ ШВОВ</t>
  </si>
  <si>
    <t>53</t>
  </si>
  <si>
    <t>45401</t>
  </si>
  <si>
    <t>ГВОЗДИ ОТДЕЛОЧНЫЕ</t>
  </si>
  <si>
    <t>54</t>
  </si>
  <si>
    <t>45527</t>
  </si>
  <si>
    <t>БИРКИ МАРКИРОВОЧНЫЕ</t>
  </si>
  <si>
    <t>100ШТ</t>
  </si>
  <si>
    <t>55</t>
  </si>
  <si>
    <t>45667</t>
  </si>
  <si>
    <t>ВТУЛКИ ИЗОЛИРУЮЩИЕ</t>
  </si>
  <si>
    <t>56</t>
  </si>
  <si>
    <t>45905</t>
  </si>
  <si>
    <t>ЗАЖИМ ЛЮСТРОВЫЙ</t>
  </si>
  <si>
    <t>57</t>
  </si>
  <si>
    <t>46109</t>
  </si>
  <si>
    <t>МУФТА</t>
  </si>
  <si>
    <t>58</t>
  </si>
  <si>
    <t>46162</t>
  </si>
  <si>
    <t>СКОБЫ СКРЕПЛЯЮЩИЕ И ДЛЯ ПОДВЕСА</t>
  </si>
  <si>
    <t>59</t>
  </si>
  <si>
    <t>46163</t>
  </si>
  <si>
    <t>СКОБЫ</t>
  </si>
  <si>
    <t>10ШТ</t>
  </si>
  <si>
    <t>60</t>
  </si>
  <si>
    <t>51613</t>
  </si>
  <si>
    <t>С123-9259</t>
  </si>
  <si>
    <t>ШТАПИК (РАСКЛАДКА), РАЗМЕР 19Х19 ММ</t>
  </si>
  <si>
    <t>61</t>
  </si>
  <si>
    <t>63499</t>
  </si>
  <si>
    <t>ГИЛЬЗЫ СОЕДИНИТЕЛЬНЫЕ</t>
  </si>
  <si>
    <t>62</t>
  </si>
  <si>
    <t>63708</t>
  </si>
  <si>
    <t>С130-9320</t>
  </si>
  <si>
    <t>ПОЛОТЕНЦЕСУШИТЕЛИ С КРЕПЛЕНИЯМИ</t>
  </si>
  <si>
    <t>КОМПЛ</t>
  </si>
  <si>
    <t>63</t>
  </si>
  <si>
    <t>64055</t>
  </si>
  <si>
    <t>КОЛПАЧКИ ИЗОЛИРУЮЩИЕ</t>
  </si>
  <si>
    <t>64</t>
  </si>
  <si>
    <t>64080</t>
  </si>
  <si>
    <t>КРЮК</t>
  </si>
  <si>
    <t>65</t>
  </si>
  <si>
    <t>64809</t>
  </si>
  <si>
    <t>ПАТРУБКИ</t>
  </si>
  <si>
    <t>66</t>
  </si>
  <si>
    <t>64851</t>
  </si>
  <si>
    <t>ПОЛОСКА ДЛЯ КРЕПЛЕНИЯ ПРОВОДОВ</t>
  </si>
  <si>
    <t>67</t>
  </si>
  <si>
    <t>64931</t>
  </si>
  <si>
    <t>РОЗЕТКИ ПОТОЛОЧНЫЕ</t>
  </si>
  <si>
    <t>68</t>
  </si>
  <si>
    <t>65157</t>
  </si>
  <si>
    <t>СЖИМ СОЕДИНИТЕЛЬНЫЙ</t>
  </si>
  <si>
    <t>69</t>
  </si>
  <si>
    <t>65317</t>
  </si>
  <si>
    <t>ТРУБЫ ПОЛИВИНИЛХЛОРИДНЫЕ ХВТ</t>
  </si>
  <si>
    <t>70</t>
  </si>
  <si>
    <t>65851</t>
  </si>
  <si>
    <t>ШУРУПЫ СТРОИТЕЛЬНЫЕ</t>
  </si>
  <si>
    <t>71</t>
  </si>
  <si>
    <t>76853</t>
  </si>
  <si>
    <t>ШУРУПЫ-САМОРЕЗЫ 35ММ</t>
  </si>
  <si>
    <t>72</t>
  </si>
  <si>
    <t>80625</t>
  </si>
  <si>
    <t>С111-80625</t>
  </si>
  <si>
    <t>ПЕНА МОНТАЖНАЯ (ГЕРМЕТИК ПЕНОПОЛИУРЕТАНОВЫЙ ТИПА MAKROFLEKS, SOUDAL) ДЛЯ ГЕРМЕТИЗАЦИИ СТЫКОВ В БАЛЛОНЧИКЕ ЕМКОСТЬЮ 0,75 Л</t>
  </si>
  <si>
    <t>73</t>
  </si>
  <si>
    <t>97117</t>
  </si>
  <si>
    <t>С1544-89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</si>
  <si>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</si>
  <si>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ТРАНСПОРТНЫЕ РАСХОДЫ</t>
  </si>
  <si>
    <t>ВСЕГО</t>
  </si>
  <si>
    <t>МЕТАЛЛОКОНСТРУКЦИИ</t>
  </si>
  <si>
    <t>33746</t>
  </si>
  <si>
    <t>С1610-1055</t>
  </si>
  <si>
    <t>СТАЛЬ ПОЛОСОВАЯ СПОКОЙНАЯ МАРКИ СТ3СП, ШИРИНОЙ 50-200 ММ ТОЛЩИНОЙ 4-5 ММ</t>
  </si>
  <si>
    <t>КАБЕЛЬНАЯ ПРОДУКЦИЯ</t>
  </si>
  <si>
    <t>503-11</t>
  </si>
  <si>
    <t>КАБЕЛЬ 2Х2,5ММ</t>
  </si>
  <si>
    <t>ВСЕГО МАТЕРИАЛОВ</t>
  </si>
  <si>
    <t>1206-1</t>
  </si>
  <si>
    <t>ЗЕРКАЛО</t>
  </si>
  <si>
    <t>1206-2</t>
  </si>
  <si>
    <t>ЕРШИК</t>
  </si>
  <si>
    <t>1206-3</t>
  </si>
  <si>
    <t>МЫЛЬНИЦА</t>
  </si>
  <si>
    <t>1206-4</t>
  </si>
  <si>
    <t>ДЕРЖАТЕЛЬ БУМАЖНЫХ ПОЛОТЕНЕЦ</t>
  </si>
  <si>
    <t>1206-5</t>
  </si>
  <si>
    <t>ДЕРЖАТЕЛЬ ТУАЛЕТНОЙ БУМАГИ</t>
  </si>
  <si>
    <t>1206-1,1</t>
  </si>
  <si>
    <t>ТУМБА ПОД РАКОВИНУ</t>
  </si>
  <si>
    <t>ВСЕГО ОБОРУДОВАНИЯ</t>
  </si>
  <si>
    <t>ПРОЧИЕ ЗАТРАТЫ ПОДРЯЧИКА 17,27%</t>
  </si>
  <si>
    <t>ИТОГО БЕЗ ОБОРУДОВАНИЯ</t>
  </si>
  <si>
    <t>ИТОГО С ОБОРУДОВАНИЕМ</t>
  </si>
  <si>
    <t>86</t>
  </si>
  <si>
    <t>85</t>
  </si>
  <si>
    <t>МУСОР СТРОИТЕЛЬНЫЙ</t>
  </si>
  <si>
    <t>99999</t>
  </si>
  <si>
    <t>84.4</t>
  </si>
  <si>
    <t>84.3</t>
  </si>
  <si>
    <t>84.2</t>
  </si>
  <si>
    <t>ЗАТРАТЫ ТРУДА РАБОЧИХ-СТРОИТЕЛЕЙ</t>
  </si>
  <si>
    <t>84.1</t>
  </si>
  <si>
    <t>100М</t>
  </si>
  <si>
    <t>СМЕНА МЕЛКИХ ПОКРЫТИЙ ИЗ ЛИСТОВОЙ СТАЛИ В КРОВЛЯХ МЕТАЛЛИЧЕСКИХ: ЖЕЛОБ</t>
  </si>
  <si>
    <t>E58-19-4</t>
  </si>
  <si>
    <t>84</t>
  </si>
  <si>
    <t>83</t>
  </si>
  <si>
    <t>82</t>
  </si>
  <si>
    <t>81.15</t>
  </si>
  <si>
    <t>81.14</t>
  </si>
  <si>
    <t>81.13</t>
  </si>
  <si>
    <t>81.12</t>
  </si>
  <si>
    <t>81.11</t>
  </si>
  <si>
    <t>81.10</t>
  </si>
  <si>
    <t>81.9</t>
  </si>
  <si>
    <t>81.8</t>
  </si>
  <si>
    <t>81.7</t>
  </si>
  <si>
    <t>81.6</t>
  </si>
  <si>
    <t>81.5</t>
  </si>
  <si>
    <t>81.4</t>
  </si>
  <si>
    <t>81.3</t>
  </si>
  <si>
    <t>81.2</t>
  </si>
  <si>
    <t>81.1</t>
  </si>
  <si>
    <t>ПРОВОД В ЗАЩИТНОЙ ОБОЛОЧКЕ ИЛИ КАБЕЛЬ ДВУХ-ТРЕХЖИЛЬНЫЕ ПОД ШТУКАТУРКУ ПО СТЕНАМ ИЛИ В БОРОЗДАХ</t>
  </si>
  <si>
    <t>Ц8-2-403-3</t>
  </si>
  <si>
    <t>81</t>
  </si>
  <si>
    <t>80</t>
  </si>
  <si>
    <t>79</t>
  </si>
  <si>
    <t>78.10</t>
  </si>
  <si>
    <t>78.9</t>
  </si>
  <si>
    <t>78.8</t>
  </si>
  <si>
    <t>78.7</t>
  </si>
  <si>
    <t>78.6</t>
  </si>
  <si>
    <t>78.5</t>
  </si>
  <si>
    <t>78.4</t>
  </si>
  <si>
    <t>78.3</t>
  </si>
  <si>
    <t>78.2</t>
  </si>
  <si>
    <t>78.1</t>
  </si>
  <si>
    <t>СВЕТИЛЬНИК В ПОДВЕСНЫХ ПОТОЛКАХ</t>
  </si>
  <si>
    <t>Ц8-3-593-19</t>
  </si>
  <si>
    <t>78</t>
  </si>
  <si>
    <t>77.1</t>
  </si>
  <si>
    <t>ДЕМОНТАЖ ОСВЕТИТЕЛЬНЫХ ПРИБОРОВ: СВЕТИЛЬНИКИ</t>
  </si>
  <si>
    <t>E67-4-3</t>
  </si>
  <si>
    <t>77</t>
  </si>
  <si>
    <t>АКТОВЫЙ ЗАЛ</t>
  </si>
  <si>
    <t>76.6</t>
  </si>
  <si>
    <t>76.5</t>
  </si>
  <si>
    <t>76.4</t>
  </si>
  <si>
    <t>76.3</t>
  </si>
  <si>
    <t>76.2</t>
  </si>
  <si>
    <t>76.1</t>
  </si>
  <si>
    <t>100М2</t>
  </si>
  <si>
    <t>ОКРАСКА ПОЛИВИНИЛАЦЕТАТНЫМИ ВОДОЭМУЛЬСИОННЫМИ СОСТАВАМИ УЛУЧШЕННАЯ ПО ШТУКАТУРКЕ СТЕН</t>
  </si>
  <si>
    <t>E15-4-5-3</t>
  </si>
  <si>
    <t>76</t>
  </si>
  <si>
    <t>75.5</t>
  </si>
  <si>
    <t>75.4</t>
  </si>
  <si>
    <t>75.3</t>
  </si>
  <si>
    <t>75.2</t>
  </si>
  <si>
    <t>75.1</t>
  </si>
  <si>
    <t>СПЛОШНОЕ ВЫРАВНИВАНИЕ ПОВЕРХНОСТЕЙ [ОДНОСЛОЙНАЯ ШТУКАТУРКА] ИЗ СУХИХ РАСТВОРНЫХ СМЕСЕЙ ТОЛЩИНОЙ ДО 10 ММ СТЕН</t>
  </si>
  <si>
    <t>E15-2-19-3</t>
  </si>
  <si>
    <t>75</t>
  </si>
  <si>
    <t>74.4</t>
  </si>
  <si>
    <t>74.3</t>
  </si>
  <si>
    <t>74.2</t>
  </si>
  <si>
    <t>74.1</t>
  </si>
  <si>
    <t>100 М2</t>
  </si>
  <si>
    <t>ПОКРЫТИЕ ПОВЕРХНОСТЕЙ ГРУНТОВКОЙ ГЛУБОКОГО ПРОНИКНОВЕНИЯ: ЗА 1 РАЗ СТЕН</t>
  </si>
  <si>
    <t>E15-4-6-3 ШHК.ДОП.4</t>
  </si>
  <si>
    <t>74</t>
  </si>
  <si>
    <t>73.1</t>
  </si>
  <si>
    <t>ОЧИСТКА ВРУЧНУЮ ПОВЕРХНОСТИ СТЕН ОТ ПЕРХЛОРВИНИЛОВЫХ И МАСЛЯНЫХ КРАСОК: С ЗЕМЛИ И ЛЕСОВ</t>
  </si>
  <si>
    <t>E62-41-1</t>
  </si>
  <si>
    <t>КОРИДОР ЦОКОЛЬНЫЙ ЭТАЖ</t>
  </si>
  <si>
    <t>71.10</t>
  </si>
  <si>
    <t>71.9</t>
  </si>
  <si>
    <t>71.8</t>
  </si>
  <si>
    <t>71.7</t>
  </si>
  <si>
    <t>71.6</t>
  </si>
  <si>
    <t>71.5</t>
  </si>
  <si>
    <t>71.4</t>
  </si>
  <si>
    <t>71.3</t>
  </si>
  <si>
    <t>71.2</t>
  </si>
  <si>
    <t>71.1</t>
  </si>
  <si>
    <t>69.4</t>
  </si>
  <si>
    <t>69.3</t>
  </si>
  <si>
    <t>69.2</t>
  </si>
  <si>
    <t>69.1</t>
  </si>
  <si>
    <t>ВЫКЛЮЧАТЕЛИ, ПЕРЕКЛЮЧАТЕЛИ И ШТЕПСЕЛЬНЫЕ РОЗЕТКИ. ВЫКЛЮЧАТЕЛЬ ДВУХКЛАВИШНЫЙ УТОПЛЕННОГО ТИПА ПРИ СКРЫТОЙ ПРОВОДКЕ</t>
  </si>
  <si>
    <t>Ц8-3-591-5</t>
  </si>
  <si>
    <t>67.6</t>
  </si>
  <si>
    <t>67.5</t>
  </si>
  <si>
    <t>67.4</t>
  </si>
  <si>
    <t>67.3</t>
  </si>
  <si>
    <t>67.2</t>
  </si>
  <si>
    <t>67.1</t>
  </si>
  <si>
    <t>ВЫКЛЮЧАТЕЛИ, ПЕРЕКЛЮЧАТЕЛИ И ШТЕПСЕЛЬНЫЕ РОЗЕТКИ. РОЗЕТКА ШТЕПСЕЛЬНАЯ УТОПЛЕННОГО ТИПА ПРИ СКРЫТОЙ ПРОВОДКЕ</t>
  </si>
  <si>
    <t>Ц8-3-591-9</t>
  </si>
  <si>
    <t>61.5</t>
  </si>
  <si>
    <t>61.4</t>
  </si>
  <si>
    <t>61.3</t>
  </si>
  <si>
    <t>61.2</t>
  </si>
  <si>
    <t>61.1</t>
  </si>
  <si>
    <t>УСТАНОВКА ГАРНИТУРЫ ТУАЛЕТНОЙ ВЕШАЛОК, ПОДСТАКАННИКОВ, ПОРУЧНЕЙ ДЛЯ ВАНН И Т.Д.</t>
  </si>
  <si>
    <t>E17-1-2-4</t>
  </si>
  <si>
    <t>59.11</t>
  </si>
  <si>
    <t>59.10</t>
  </si>
  <si>
    <t>59.9</t>
  </si>
  <si>
    <t>59.8</t>
  </si>
  <si>
    <t>59.7</t>
  </si>
  <si>
    <t>59.6</t>
  </si>
  <si>
    <t>59.5</t>
  </si>
  <si>
    <t>59.4</t>
  </si>
  <si>
    <t>59.3</t>
  </si>
  <si>
    <t>59.2</t>
  </si>
  <si>
    <t>59.1</t>
  </si>
  <si>
    <t>10КОМПЛ</t>
  </si>
  <si>
    <t>УСТАНОВКА УНИТАЗОВ С БАЧКОМ НЕПОСРЕДСТВЕННО ПРИСОЕДИНЕННЫМ</t>
  </si>
  <si>
    <t>E17-1-3-1</t>
  </si>
  <si>
    <t>58.9</t>
  </si>
  <si>
    <t>58.8</t>
  </si>
  <si>
    <t>58.7</t>
  </si>
  <si>
    <t>58.6</t>
  </si>
  <si>
    <t>58.5</t>
  </si>
  <si>
    <t>58.4</t>
  </si>
  <si>
    <t>58.3</t>
  </si>
  <si>
    <t>58.2</t>
  </si>
  <si>
    <t>58.1</t>
  </si>
  <si>
    <t>ОБЛИЦОВКА КАРКАСОВ ПАНЕЛЯМИ ДЕКОРАТИВНЫМИ ПЛАСТИКОВЫМИ С УСТРОЙСТВОМ КАРКАСА БЕЗ ОТНОСА ОТ ПОТОЛКА</t>
  </si>
  <si>
    <t>E15-7-17-4 ШHК.ДОП.4</t>
  </si>
  <si>
    <t>57.7</t>
  </si>
  <si>
    <t>57.6</t>
  </si>
  <si>
    <t>57.5</t>
  </si>
  <si>
    <t>57.4</t>
  </si>
  <si>
    <t>57.3</t>
  </si>
  <si>
    <t>57.2</t>
  </si>
  <si>
    <t>57.1</t>
  </si>
  <si>
    <t>УСТАНОВКА СМЕСИТЕЛЕЙ</t>
  </si>
  <si>
    <t>E17-1-2-3</t>
  </si>
  <si>
    <t>55.10</t>
  </si>
  <si>
    <t>55.9</t>
  </si>
  <si>
    <t>55.8</t>
  </si>
  <si>
    <t>55.7</t>
  </si>
  <si>
    <t>55.6</t>
  </si>
  <si>
    <t>55.5</t>
  </si>
  <si>
    <t>55.4</t>
  </si>
  <si>
    <t>55.3</t>
  </si>
  <si>
    <t>55.2</t>
  </si>
  <si>
    <t>55.1</t>
  </si>
  <si>
    <t>УСТАНОВКА РАКОВИН</t>
  </si>
  <si>
    <t>E17-1-5-4</t>
  </si>
  <si>
    <t>54.11</t>
  </si>
  <si>
    <t>54.10</t>
  </si>
  <si>
    <t>54.9</t>
  </si>
  <si>
    <t>54.8</t>
  </si>
  <si>
    <t>54.7</t>
  </si>
  <si>
    <t>54.6</t>
  </si>
  <si>
    <t>54.5</t>
  </si>
  <si>
    <t>54.4</t>
  </si>
  <si>
    <t>54.3</t>
  </si>
  <si>
    <t>54.2</t>
  </si>
  <si>
    <t>54.1</t>
  </si>
  <si>
    <t>УСТРОЙСТВО ПОКРЫТИЙ ИЗ КЕРАМОГРАНИТНЫХ ПЛИТОК ТОЛЩИНОЙ ДО 15 ММРАЗМЕРОМ ДО 60Х60 СМ</t>
  </si>
  <si>
    <t>E11-1-52-2 ШHК.ДОП.6</t>
  </si>
  <si>
    <t>53.8</t>
  </si>
  <si>
    <t>53.7</t>
  </si>
  <si>
    <t>53.6</t>
  </si>
  <si>
    <t>53.5</t>
  </si>
  <si>
    <t>53.4</t>
  </si>
  <si>
    <t>53.3</t>
  </si>
  <si>
    <t>53.2</t>
  </si>
  <si>
    <t>53.1</t>
  </si>
  <si>
    <t>ОБЛИЦОВКА СТЕН ГЛАЗУРОВАННОЙ ПЛИТКОЙ С ПРИМЕНЕНИЕМ ФУГОМАССЫ НА ЗАПОЛНЕНИЕ ШВОВ ПО КИРПИЧУ И БЕТОНУ БЕЗ УСТАНОВКИ ПЛИТОК ТУАЛЕТНОГО ГАРНИТУРА</t>
  </si>
  <si>
    <t>E15-1-90-1 ШHК.ДОП.2</t>
  </si>
  <si>
    <t>52.6</t>
  </si>
  <si>
    <t>52.5</t>
  </si>
  <si>
    <t>52.4</t>
  </si>
  <si>
    <t>52.3</t>
  </si>
  <si>
    <t>52.2</t>
  </si>
  <si>
    <t>52.1</t>
  </si>
  <si>
    <t>51.5</t>
  </si>
  <si>
    <t>51.4</t>
  </si>
  <si>
    <t>51.3</t>
  </si>
  <si>
    <t>51.2</t>
  </si>
  <si>
    <t>51.1</t>
  </si>
  <si>
    <t>50.4</t>
  </si>
  <si>
    <t>50.3</t>
  </si>
  <si>
    <t>50.2</t>
  </si>
  <si>
    <t>50.1</t>
  </si>
  <si>
    <t>МОНТАЖНЫЕ РАБОТЫ</t>
  </si>
  <si>
    <t>49.1</t>
  </si>
  <si>
    <t>СТРОИТЕЛЬНЫЙ МУСОР И МАССА ВОЗВРАТНЫХ МАТЕРИАЛОВ</t>
  </si>
  <si>
    <t>99997</t>
  </si>
  <si>
    <t>48.2</t>
  </si>
  <si>
    <t>48.1</t>
  </si>
  <si>
    <t>100ПРИБ</t>
  </si>
  <si>
    <t>ДЕМОНТАЖ САНИТАРНЫХ ПРИБОРОВ: УНИТАЗОВ</t>
  </si>
  <si>
    <t>E65-4-2</t>
  </si>
  <si>
    <t>47.6</t>
  </si>
  <si>
    <t>47.5</t>
  </si>
  <si>
    <t>47.4</t>
  </si>
  <si>
    <t>47.3</t>
  </si>
  <si>
    <t>47.2</t>
  </si>
  <si>
    <t>47.1</t>
  </si>
  <si>
    <t>РАЗБОРКА ЖЕЛЕЗОБЕТОННЫХ КОНСТРУКЦИЙ /ТУМБА/ ПРИ ПОМОЩИ ОТБОЙНЫХ МОЛОТКОВ ИЗ БЕТОНА МАРКИ 100</t>
  </si>
  <si>
    <t>E46-4-3-1</t>
  </si>
  <si>
    <t>46.2</t>
  </si>
  <si>
    <t>46.1</t>
  </si>
  <si>
    <t>ДЕМОНТАЖ САНИТАРНЫХ ПРИБОРОВ:РАКОВИН</t>
  </si>
  <si>
    <t>E65-4-1</t>
  </si>
  <si>
    <t>45.2</t>
  </si>
  <si>
    <t>45.1</t>
  </si>
  <si>
    <t>РАЗБОРКА ПОКРЫТИЙ ПОЛОВ: ИЗ КЕРАМИЧЕСКИХ ПЛИТОК</t>
  </si>
  <si>
    <t>E57-2-3</t>
  </si>
  <si>
    <t>44.3</t>
  </si>
  <si>
    <t>44.2</t>
  </si>
  <si>
    <t>44.1</t>
  </si>
  <si>
    <t>РАЗБОРКА ОБЛИЦОВКИ СТЕН ИЗ ПЛИТ И ПЛИТОК: КЕРАМИЧЕСКИХ ГЛАЗУРОВАННЫХ ПЛИТОК</t>
  </si>
  <si>
    <t>E63-7-5</t>
  </si>
  <si>
    <t>43.2</t>
  </si>
  <si>
    <t>43.1</t>
  </si>
  <si>
    <t>100 СТЫКОВ</t>
  </si>
  <si>
    <t>РАЗБОРКА ПОДШИВКИ ПОТОЛКОВ ИЗ ДЕКОРАТИВНЫХ ПЛАСТИКОВЫХ ПАНЕЛЕЙ</t>
  </si>
  <si>
    <t>E54-3-4 ШHК.ДОП.8</t>
  </si>
  <si>
    <t>ДЕМОНТАЖНЫЕ РАБОТЫ</t>
  </si>
  <si>
    <t>САНУЗЕЛ М ЦОКОЛЬНЫЙ ЭТАЖ</t>
  </si>
  <si>
    <t>41.5</t>
  </si>
  <si>
    <t>41.4</t>
  </si>
  <si>
    <t>41.3</t>
  </si>
  <si>
    <t>41.2</t>
  </si>
  <si>
    <t>41.1</t>
  </si>
  <si>
    <t>УСТАНОВКА СТОЛОВ, ШКАФОВ ПОД МОЙКИ, ХОЛОДИЛЬНЫХ ШКАФОВ И ДР.</t>
  </si>
  <si>
    <t>E10-1-59-1</t>
  </si>
  <si>
    <t>38.15</t>
  </si>
  <si>
    <t>38.14</t>
  </si>
  <si>
    <t>38.13</t>
  </si>
  <si>
    <t>38.12</t>
  </si>
  <si>
    <t>38.11</t>
  </si>
  <si>
    <t>38.10</t>
  </si>
  <si>
    <t>38.9</t>
  </si>
  <si>
    <t>38.8</t>
  </si>
  <si>
    <t>38.7</t>
  </si>
  <si>
    <t>38.6</t>
  </si>
  <si>
    <t>38.5</t>
  </si>
  <si>
    <t>38.4</t>
  </si>
  <si>
    <t>38.3</t>
  </si>
  <si>
    <t>38.2</t>
  </si>
  <si>
    <t>38.1</t>
  </si>
  <si>
    <t>36.10</t>
  </si>
  <si>
    <t>36.9</t>
  </si>
  <si>
    <t>36.8</t>
  </si>
  <si>
    <t>36.7</t>
  </si>
  <si>
    <t>36.6</t>
  </si>
  <si>
    <t>36.5</t>
  </si>
  <si>
    <t>36.4</t>
  </si>
  <si>
    <t>36.3</t>
  </si>
  <si>
    <t>36.2</t>
  </si>
  <si>
    <t>36.1</t>
  </si>
  <si>
    <t>34.4</t>
  </si>
  <si>
    <t>34.3</t>
  </si>
  <si>
    <t>34.2</t>
  </si>
  <si>
    <t>34.1</t>
  </si>
  <si>
    <t>32.6</t>
  </si>
  <si>
    <t>32.5</t>
  </si>
  <si>
    <t>32.4</t>
  </si>
  <si>
    <t>32.3</t>
  </si>
  <si>
    <t>32.2</t>
  </si>
  <si>
    <t>32.1</t>
  </si>
  <si>
    <t>26.5</t>
  </si>
  <si>
    <t>26.4</t>
  </si>
  <si>
    <t>26.3</t>
  </si>
  <si>
    <t>26.2</t>
  </si>
  <si>
    <t>26.1</t>
  </si>
  <si>
    <t>25.8</t>
  </si>
  <si>
    <t>25.7</t>
  </si>
  <si>
    <t>25.6</t>
  </si>
  <si>
    <t>25.5</t>
  </si>
  <si>
    <t>25.4</t>
  </si>
  <si>
    <t>25.3</t>
  </si>
  <si>
    <t>25.2</t>
  </si>
  <si>
    <t>25.1</t>
  </si>
  <si>
    <t>УСТАНОВКА ПОЛОТЕНЦЕСУШИТЕЛЕЙ ИЗ ЛАТУННЫХ ХРОМИРОВАННЫХ</t>
  </si>
  <si>
    <t>E17-1-2-2</t>
  </si>
  <si>
    <t>23.8</t>
  </si>
  <si>
    <t>23.7</t>
  </si>
  <si>
    <t>23.6</t>
  </si>
  <si>
    <t>23.5</t>
  </si>
  <si>
    <t>23.4</t>
  </si>
  <si>
    <t>23.3</t>
  </si>
  <si>
    <t>23.2</t>
  </si>
  <si>
    <t>23.1</t>
  </si>
  <si>
    <t>УСТАНОВКА БЛОКОВ В НАРУЖНЫХ И ВНУТРЕННИХ ДВЕРНЫХ ПРОЕМАХ: В КАМЕННЫХ СТЕНАХ ПЛОЩАДЬЮ ПРОЕМА ДО 3М2</t>
  </si>
  <si>
    <t>E10-1-37-1</t>
  </si>
  <si>
    <t>21.11</t>
  </si>
  <si>
    <t>21.10</t>
  </si>
  <si>
    <t>21.9</t>
  </si>
  <si>
    <t>21.8</t>
  </si>
  <si>
    <t>21.7</t>
  </si>
  <si>
    <t>21.6</t>
  </si>
  <si>
    <t>21.5</t>
  </si>
  <si>
    <t>21.4</t>
  </si>
  <si>
    <t>21.3</t>
  </si>
  <si>
    <t>21.2</t>
  </si>
  <si>
    <t>21.1</t>
  </si>
  <si>
    <t>19.10</t>
  </si>
  <si>
    <t>19.9</t>
  </si>
  <si>
    <t>19.8</t>
  </si>
  <si>
    <t>19.7</t>
  </si>
  <si>
    <t>19.6</t>
  </si>
  <si>
    <t>19.5</t>
  </si>
  <si>
    <t>19.4</t>
  </si>
  <si>
    <t>19.3</t>
  </si>
  <si>
    <t>19.2</t>
  </si>
  <si>
    <t>19.1</t>
  </si>
  <si>
    <t>УСТАНОВКА ПИССУАРОВ НАСТЕННЫХ</t>
  </si>
  <si>
    <t>E17-1-4-1</t>
  </si>
  <si>
    <t>18.10</t>
  </si>
  <si>
    <t>18.9</t>
  </si>
  <si>
    <t>18.8</t>
  </si>
  <si>
    <t>18.7</t>
  </si>
  <si>
    <t>18.6</t>
  </si>
  <si>
    <t>18.5</t>
  </si>
  <si>
    <t>18.4</t>
  </si>
  <si>
    <t>18.3</t>
  </si>
  <si>
    <t>18.2</t>
  </si>
  <si>
    <t>18.1</t>
  </si>
  <si>
    <t>ОБЛИЦОВКА КАРКАСОВ ПАНЕЛЯМИ ДЕКОРАТИВНЫМИ ПЛАСТИКОВЫМИ С УСТРОЙСТВОМ КАРКАСА БЕЗ ОТНОСА ОТ СТЕН</t>
  </si>
  <si>
    <t>E15-7-17-3 ШHК.ДОП.4</t>
  </si>
  <si>
    <t>17.9</t>
  </si>
  <si>
    <t>17.8</t>
  </si>
  <si>
    <t>17.7</t>
  </si>
  <si>
    <t>17.6</t>
  </si>
  <si>
    <t>17.5</t>
  </si>
  <si>
    <t>17.4</t>
  </si>
  <si>
    <t>17.3</t>
  </si>
  <si>
    <t>17.2</t>
  </si>
  <si>
    <t>17.1</t>
  </si>
  <si>
    <t>16.7</t>
  </si>
  <si>
    <t>16.6</t>
  </si>
  <si>
    <t>16.5</t>
  </si>
  <si>
    <t>16.4</t>
  </si>
  <si>
    <t>16.3</t>
  </si>
  <si>
    <t>16.2</t>
  </si>
  <si>
    <t>16.1</t>
  </si>
  <si>
    <t>14.10</t>
  </si>
  <si>
    <t>14.9</t>
  </si>
  <si>
    <t>14.8</t>
  </si>
  <si>
    <t>14.7</t>
  </si>
  <si>
    <t>14.6</t>
  </si>
  <si>
    <t>14.5</t>
  </si>
  <si>
    <t>14.4</t>
  </si>
  <si>
    <t>14.3</t>
  </si>
  <si>
    <t>14.2</t>
  </si>
  <si>
    <t>14.1</t>
  </si>
  <si>
    <t>13.11</t>
  </si>
  <si>
    <t>13.10</t>
  </si>
  <si>
    <t>13.9</t>
  </si>
  <si>
    <t>13.8</t>
  </si>
  <si>
    <t>13.7</t>
  </si>
  <si>
    <t>13.6</t>
  </si>
  <si>
    <t>13.5</t>
  </si>
  <si>
    <t>13.4</t>
  </si>
  <si>
    <t>13.3</t>
  </si>
  <si>
    <t>13.2</t>
  </si>
  <si>
    <t>13.1</t>
  </si>
  <si>
    <t>12.8</t>
  </si>
  <si>
    <t>12.7</t>
  </si>
  <si>
    <t>12.6</t>
  </si>
  <si>
    <t>12.5</t>
  </si>
  <si>
    <t>12.4</t>
  </si>
  <si>
    <t>12.3</t>
  </si>
  <si>
    <t>12.2</t>
  </si>
  <si>
    <t>12.1</t>
  </si>
  <si>
    <t>11.2</t>
  </si>
  <si>
    <t>11.1</t>
  </si>
  <si>
    <t>10.6</t>
  </si>
  <si>
    <t>10.5</t>
  </si>
  <si>
    <t>10.4</t>
  </si>
  <si>
    <t>10.3</t>
  </si>
  <si>
    <t>10.2</t>
  </si>
  <si>
    <t>10.1</t>
  </si>
  <si>
    <t>9.2</t>
  </si>
  <si>
    <t>9.1</t>
  </si>
  <si>
    <t>100КОРОБ</t>
  </si>
  <si>
    <t>ДЕМОНТАЖ АЛЮМИНИЕВЫХ ПЕРЕГОРОДОК В СТЕНАХ ВРУЧНУЮ</t>
  </si>
  <si>
    <t>E56-1-6 ШHК.ДОП.8</t>
  </si>
  <si>
    <t>8.3</t>
  </si>
  <si>
    <t>8.2</t>
  </si>
  <si>
    <t>8.1</t>
  </si>
  <si>
    <t>РАЗБОРКА ПОЛОТЕНЦЕСУШИТЕЛЕЙ ДEМОHTАЖ</t>
  </si>
  <si>
    <t>E17-1-2-2 #ОЧ-3.4-в#К=0,4</t>
  </si>
  <si>
    <t>7.3</t>
  </si>
  <si>
    <t>7.2</t>
  </si>
  <si>
    <t>7.1</t>
  </si>
  <si>
    <t>ДЕМОНТАЖ ЧАШ [УНИТАЗОВ НАПОЛЬНЫХ] С БАЧКОМ ВЫСОКОРАСПОЛАГАЕМЫМ ДEМОHTАЖ</t>
  </si>
  <si>
    <t>E17-1-3-4 #ОЧ-3.4-в#К=0,4</t>
  </si>
  <si>
    <t>6.2</t>
  </si>
  <si>
    <t>6.1</t>
  </si>
  <si>
    <t>ДЕМОНТАЖ САНИТАРНЫХ ПРИБОРОВ: И ПИССУАРОВ</t>
  </si>
  <si>
    <t>5.2</t>
  </si>
  <si>
    <t>5.1</t>
  </si>
  <si>
    <t>4.2</t>
  </si>
  <si>
    <t>4.1</t>
  </si>
  <si>
    <t>3.3</t>
  </si>
  <si>
    <t>3.2</t>
  </si>
  <si>
    <t>3.1</t>
  </si>
  <si>
    <t>2.2</t>
  </si>
  <si>
    <t>2.1</t>
  </si>
  <si>
    <t>РАЗБОРКА ОБШИВКИ: ПЛАСТИК</t>
  </si>
  <si>
    <t>E53-1-1</t>
  </si>
  <si>
    <t>1.2</t>
  </si>
  <si>
    <t>1.1</t>
  </si>
  <si>
    <t>САНУЗЕЛ М 1-Й ЭТАЖ</t>
  </si>
  <si>
    <t>ПО ПРОЕКТУ</t>
  </si>
  <si>
    <t>НА ЕДИНИЦУ</t>
  </si>
  <si>
    <t>НАИМЕНОВАНИЕ РАБОТ И РЕСУРСОВ</t>
  </si>
  <si>
    <t xml:space="preserve">ОСНОВАНИЕ: </t>
  </si>
  <si>
    <t>ЛОКАЛЬНАЯ РЕСУРСНАЯ ВЕДОМОСТЬ</t>
  </si>
  <si>
    <t>100</t>
  </si>
  <si>
    <t>0,107</t>
  </si>
  <si>
    <t>0,20544</t>
  </si>
  <si>
    <t>0,124</t>
  </si>
  <si>
    <t>0,32</t>
  </si>
  <si>
    <t>0,001</t>
  </si>
  <si>
    <t>0,0009</t>
  </si>
  <si>
    <t>57,031</t>
  </si>
  <si>
    <t>0,12</t>
  </si>
  <si>
    <t>0,03</t>
  </si>
  <si>
    <t>0,52</t>
  </si>
  <si>
    <t>0,72</t>
  </si>
  <si>
    <t>7,062</t>
  </si>
  <si>
    <t>59,8</t>
  </si>
  <si>
    <t>10,7</t>
  </si>
  <si>
    <t>0,63237</t>
  </si>
  <si>
    <t>2,8864</t>
  </si>
  <si>
    <t>0,2</t>
  </si>
  <si>
    <t>0,14</t>
  </si>
  <si>
    <t>1,8</t>
  </si>
  <si>
    <t>0,01</t>
  </si>
  <si>
    <t>0,088</t>
  </si>
  <si>
    <t>0,1</t>
  </si>
  <si>
    <t>0,117</t>
  </si>
  <si>
    <t>0,15</t>
  </si>
  <si>
    <t>0,02</t>
  </si>
  <si>
    <t>0,06</t>
  </si>
  <si>
    <t>0,019</t>
  </si>
  <si>
    <t>0,605</t>
  </si>
  <si>
    <t>0,24336</t>
  </si>
  <si>
    <t>0,468</t>
  </si>
  <si>
    <t>0,00104</t>
  </si>
  <si>
    <t>0,002</t>
  </si>
  <si>
    <t>0,026</t>
  </si>
  <si>
    <t>0,05</t>
  </si>
  <si>
    <t>52,8528</t>
  </si>
  <si>
    <t>101,64</t>
  </si>
  <si>
    <t>0,166</t>
  </si>
  <si>
    <t>0,83</t>
  </si>
  <si>
    <t>0,024</t>
  </si>
  <si>
    <t>0,6</t>
  </si>
  <si>
    <t>0,98</t>
  </si>
  <si>
    <t>4,9</t>
  </si>
  <si>
    <t>5,6</t>
  </si>
  <si>
    <t>0,062</t>
  </si>
  <si>
    <t>0,31</t>
  </si>
  <si>
    <t>0,0005</t>
  </si>
  <si>
    <t>0,0025</t>
  </si>
  <si>
    <t>0,3</t>
  </si>
  <si>
    <t>0,26</t>
  </si>
  <si>
    <t>1,3</t>
  </si>
  <si>
    <t>0,36</t>
  </si>
  <si>
    <t>0,006</t>
  </si>
  <si>
    <t>1,042</t>
  </si>
  <si>
    <t>5,21</t>
  </si>
  <si>
    <t>7,4</t>
  </si>
  <si>
    <t>0,1428</t>
  </si>
  <si>
    <t>1,02</t>
  </si>
  <si>
    <t>1,428</t>
  </si>
  <si>
    <t>10,2</t>
  </si>
  <si>
    <t>14,28</t>
  </si>
  <si>
    <t>102</t>
  </si>
  <si>
    <t>0,0119</t>
  </si>
  <si>
    <t>0,085</t>
  </si>
  <si>
    <t>0,0014</t>
  </si>
  <si>
    <t>0,0504</t>
  </si>
  <si>
    <t>4,48</t>
  </si>
  <si>
    <t>16,52</t>
  </si>
  <si>
    <t>118</t>
  </si>
  <si>
    <t>0,7584</t>
  </si>
  <si>
    <t>6,32</t>
  </si>
  <si>
    <t>0,558</t>
  </si>
  <si>
    <t>1,512</t>
  </si>
  <si>
    <t>0,84</t>
  </si>
  <si>
    <t>0,0918</t>
  </si>
  <si>
    <t>0,051</t>
  </si>
  <si>
    <t>0,1134</t>
  </si>
  <si>
    <t>0,063</t>
  </si>
  <si>
    <t>0,27</t>
  </si>
  <si>
    <t>77,22</t>
  </si>
  <si>
    <t>42,9</t>
  </si>
  <si>
    <t>1,746</t>
  </si>
  <si>
    <t>0,97</t>
  </si>
  <si>
    <t>1,134</t>
  </si>
  <si>
    <t>0,63</t>
  </si>
  <si>
    <t>3,006</t>
  </si>
  <si>
    <t>1,67</t>
  </si>
  <si>
    <t>0,072</t>
  </si>
  <si>
    <t>0,04</t>
  </si>
  <si>
    <t>93,402</t>
  </si>
  <si>
    <t>51,89</t>
  </si>
  <si>
    <t>0,18</t>
  </si>
  <si>
    <t>0,0234</t>
  </si>
  <si>
    <t>0,013</t>
  </si>
  <si>
    <t>0,018</t>
  </si>
  <si>
    <t>11,79</t>
  </si>
  <si>
    <t>6,55</t>
  </si>
  <si>
    <t>37,44</t>
  </si>
  <si>
    <t>20,8</t>
  </si>
  <si>
    <t>0,0306</t>
  </si>
  <si>
    <t>0,306</t>
  </si>
  <si>
    <t>3,06</t>
  </si>
  <si>
    <t>0,00255</t>
  </si>
  <si>
    <t>0,0003</t>
  </si>
  <si>
    <t>0,0108</t>
  </si>
  <si>
    <t>0,96</t>
  </si>
  <si>
    <t>3,54</t>
  </si>
  <si>
    <t>0,000032</t>
  </si>
  <si>
    <t>0,0032</t>
  </si>
  <si>
    <t>0,0004</t>
  </si>
  <si>
    <t>0,328</t>
  </si>
  <si>
    <t>32,8</t>
  </si>
  <si>
    <t>0,0042</t>
  </si>
  <si>
    <t>0,42</t>
  </si>
  <si>
    <t>0,015</t>
  </si>
  <si>
    <t>1,5</t>
  </si>
  <si>
    <t>0,381</t>
  </si>
  <si>
    <t>38,1</t>
  </si>
  <si>
    <t>0,00014</t>
  </si>
  <si>
    <t>0,0001</t>
  </si>
  <si>
    <t>2,8</t>
  </si>
  <si>
    <t>0,008</t>
  </si>
  <si>
    <t>0,0002</t>
  </si>
  <si>
    <t>0,16</t>
  </si>
  <si>
    <t>0,8</t>
  </si>
  <si>
    <t>0,00016</t>
  </si>
  <si>
    <t>0,0008</t>
  </si>
  <si>
    <t>0,000080</t>
  </si>
  <si>
    <t>0,078</t>
  </si>
  <si>
    <t>0,39</t>
  </si>
  <si>
    <t>4,928</t>
  </si>
  <si>
    <t>24,64</t>
  </si>
  <si>
    <t>0,0001848</t>
  </si>
  <si>
    <t>0,0021</t>
  </si>
  <si>
    <t>9,24</t>
  </si>
  <si>
    <t>105</t>
  </si>
  <si>
    <t>0,0002464</t>
  </si>
  <si>
    <t>0,0028</t>
  </si>
  <si>
    <t>0,03608</t>
  </si>
  <si>
    <t>0,41</t>
  </si>
  <si>
    <t>0,000088</t>
  </si>
  <si>
    <t>0,0001056</t>
  </si>
  <si>
    <t>0,0012</t>
  </si>
  <si>
    <t>0,0484</t>
  </si>
  <si>
    <t>0,55</t>
  </si>
  <si>
    <t>0,28248</t>
  </si>
  <si>
    <t>3,21</t>
  </si>
  <si>
    <t>13,6664</t>
  </si>
  <si>
    <t>155,3</t>
  </si>
  <si>
    <t>0,000010</t>
  </si>
  <si>
    <t>0,13</t>
  </si>
  <si>
    <t>0,000030</t>
  </si>
  <si>
    <t>0,7</t>
  </si>
  <si>
    <t>0,000070</t>
  </si>
  <si>
    <t>0,0007</t>
  </si>
  <si>
    <t>0,000040</t>
  </si>
  <si>
    <t>0,4</t>
  </si>
  <si>
    <t>0,014</t>
  </si>
  <si>
    <t>0,899</t>
  </si>
  <si>
    <t>8,99</t>
  </si>
  <si>
    <t>0,00234</t>
  </si>
  <si>
    <t>0,0585</t>
  </si>
  <si>
    <t>0,5</t>
  </si>
  <si>
    <t>0,05031</t>
  </si>
  <si>
    <t>0,43</t>
  </si>
  <si>
    <t>0,001755</t>
  </si>
  <si>
    <t>11,7</t>
  </si>
  <si>
    <t>0,0468</t>
  </si>
  <si>
    <t>0,04212</t>
  </si>
  <si>
    <t>0,53352</t>
  </si>
  <si>
    <t>4,56</t>
  </si>
  <si>
    <t>0,06201</t>
  </si>
  <si>
    <t>0,53</t>
  </si>
  <si>
    <t>0,09828</t>
  </si>
  <si>
    <t>22,3353</t>
  </si>
  <si>
    <t>190,9</t>
  </si>
  <si>
    <t>0,093</t>
  </si>
  <si>
    <t>0,465</t>
  </si>
  <si>
    <t>0,016</t>
  </si>
  <si>
    <t>0,08</t>
  </si>
  <si>
    <t>40,228</t>
  </si>
  <si>
    <t>201,14</t>
  </si>
  <si>
    <t>0,0465</t>
  </si>
  <si>
    <t>0,126</t>
  </si>
  <si>
    <t>0,00765</t>
  </si>
  <si>
    <t>0,00945</t>
  </si>
  <si>
    <t>0,0225</t>
  </si>
  <si>
    <t>6,435</t>
  </si>
  <si>
    <t>0,1455</t>
  </si>
  <si>
    <t>0,0945</t>
  </si>
  <si>
    <t>0,2505</t>
  </si>
  <si>
    <t>7,7835</t>
  </si>
  <si>
    <t>0,00195</t>
  </si>
  <si>
    <t>0,0015</t>
  </si>
  <si>
    <t>0,9825</t>
  </si>
  <si>
    <t>3,12</t>
  </si>
  <si>
    <t>0,053</t>
  </si>
  <si>
    <t>2,65</t>
  </si>
  <si>
    <t>1,2768</t>
  </si>
  <si>
    <t>63,84</t>
  </si>
  <si>
    <t>0,0832</t>
  </si>
  <si>
    <t>0,64</t>
  </si>
  <si>
    <t>0,7808</t>
  </si>
  <si>
    <t>2,44</t>
  </si>
  <si>
    <t>9,02</t>
  </si>
  <si>
    <t>1,4432</t>
  </si>
  <si>
    <t>4,51</t>
  </si>
  <si>
    <t>3,8752</t>
  </si>
  <si>
    <t>12,11</t>
  </si>
  <si>
    <t>0,0182</t>
  </si>
  <si>
    <t>1,82</t>
  </si>
  <si>
    <t>0,513</t>
  </si>
  <si>
    <t>51,3</t>
  </si>
  <si>
    <t>0,6084</t>
  </si>
  <si>
    <t>5,2</t>
  </si>
  <si>
    <t>8,17479</t>
  </si>
  <si>
    <t>69,87</t>
  </si>
  <si>
    <t>0,656</t>
  </si>
  <si>
    <t>3,28</t>
  </si>
  <si>
    <t>1,64</t>
  </si>
  <si>
    <t>14,86</t>
  </si>
  <si>
    <t>74,3</t>
  </si>
  <si>
    <t>0,012</t>
  </si>
  <si>
    <t>2,465</t>
  </si>
  <si>
    <t>24,65</t>
  </si>
  <si>
    <t>400</t>
  </si>
  <si>
    <t>0,035</t>
  </si>
  <si>
    <t>0,00024</t>
  </si>
  <si>
    <t>0,0494</t>
  </si>
  <si>
    <t>2,47</t>
  </si>
  <si>
    <t>1,503</t>
  </si>
  <si>
    <t>75,15</t>
  </si>
  <si>
    <t>0,0612</t>
  </si>
  <si>
    <t>0,612</t>
  </si>
  <si>
    <t>6,12</t>
  </si>
  <si>
    <t>0,0051</t>
  </si>
  <si>
    <t>0,0006</t>
  </si>
  <si>
    <t>0,0216</t>
  </si>
  <si>
    <t>1,92</t>
  </si>
  <si>
    <t>7,08</t>
  </si>
  <si>
    <t>0,00018</t>
  </si>
  <si>
    <t>0,0018</t>
  </si>
  <si>
    <t>0,000020</t>
  </si>
  <si>
    <t>2,48</t>
  </si>
  <si>
    <t>24,8</t>
  </si>
  <si>
    <t>533</t>
  </si>
  <si>
    <t>5,91</t>
  </si>
  <si>
    <t>0,21293</t>
  </si>
  <si>
    <t>1,99</t>
  </si>
  <si>
    <t>0,41088</t>
  </si>
  <si>
    <t>3,84</t>
  </si>
  <si>
    <t>9,57329</t>
  </si>
  <si>
    <t>89,47</t>
  </si>
  <si>
    <t>0,0016</t>
  </si>
  <si>
    <t>0,000090</t>
  </si>
  <si>
    <t>1,032</t>
  </si>
  <si>
    <t>10,32</t>
  </si>
  <si>
    <t>0,000046</t>
  </si>
  <si>
    <t>0,0024</t>
  </si>
  <si>
    <t>1,995</t>
  </si>
  <si>
    <t>0,000065</t>
  </si>
  <si>
    <t>0,0034</t>
  </si>
  <si>
    <t>0,00874</t>
  </si>
  <si>
    <t>0,46</t>
  </si>
  <si>
    <t>0,000027</t>
  </si>
  <si>
    <t>0,01368</t>
  </si>
  <si>
    <t>0,01482</t>
  </si>
  <si>
    <t>0,78</t>
  </si>
  <si>
    <t>0,06004</t>
  </si>
  <si>
    <t>3,16</t>
  </si>
  <si>
    <t>2,5536</t>
  </si>
  <si>
    <t>134,4</t>
  </si>
  <si>
    <t>0,0002604</t>
  </si>
  <si>
    <t>13,02</t>
  </si>
  <si>
    <t>0,0003472</t>
  </si>
  <si>
    <t>0,05084</t>
  </si>
  <si>
    <t>0,000124</t>
  </si>
  <si>
    <t>0,0001488</t>
  </si>
  <si>
    <t>0,0682</t>
  </si>
  <si>
    <t>0,39804</t>
  </si>
  <si>
    <t>19,2572</t>
  </si>
  <si>
    <t>0,000060</t>
  </si>
  <si>
    <t>1,4</t>
  </si>
  <si>
    <t>0,004</t>
  </si>
  <si>
    <t>0,00028</t>
  </si>
  <si>
    <t>0,028</t>
  </si>
  <si>
    <t>1,798</t>
  </si>
  <si>
    <t>0,00248</t>
  </si>
  <si>
    <t>0,05332</t>
  </si>
  <si>
    <t>0,00186</t>
  </si>
  <si>
    <t>12,4</t>
  </si>
  <si>
    <t>0,0496</t>
  </si>
  <si>
    <t>0,04464</t>
  </si>
  <si>
    <t>0,56544</t>
  </si>
  <si>
    <t>0,06572</t>
  </si>
  <si>
    <t>0,10416</t>
  </si>
  <si>
    <t>23,6716</t>
  </si>
  <si>
    <t>60,5</t>
  </si>
  <si>
    <t>0,3025</t>
  </si>
  <si>
    <t>0,0605</t>
  </si>
  <si>
    <t>0,0242</t>
  </si>
  <si>
    <t>0,9075</t>
  </si>
  <si>
    <t>0,281325</t>
  </si>
  <si>
    <t>121,6897</t>
  </si>
  <si>
    <t>0,0816</t>
  </si>
  <si>
    <t>8,16</t>
  </si>
  <si>
    <t>1,228</t>
  </si>
  <si>
    <t>122,8</t>
  </si>
  <si>
    <t>0,992</t>
  </si>
  <si>
    <t>9,92</t>
  </si>
  <si>
    <t>0,0372</t>
  </si>
  <si>
    <t>0,372</t>
  </si>
  <si>
    <t>1,3952</t>
  </si>
  <si>
    <t>13,952</t>
  </si>
  <si>
    <t>0,0265</t>
  </si>
  <si>
    <t>0,6384</t>
  </si>
  <si>
    <t>0,0364</t>
  </si>
  <si>
    <t>1,026</t>
  </si>
  <si>
    <t>0,6448</t>
  </si>
  <si>
    <t>8,66388</t>
  </si>
  <si>
    <t>1,9844</t>
  </si>
  <si>
    <t>0,9922</t>
  </si>
  <si>
    <t>44,9515</t>
  </si>
  <si>
    <t>0,01786</t>
  </si>
  <si>
    <t>0,94</t>
  </si>
  <si>
    <t>0,2337</t>
  </si>
  <si>
    <t>12,3</t>
  </si>
  <si>
    <t>НДС 15%</t>
  </si>
  <si>
    <t>КРОВЛЯ</t>
  </si>
  <si>
    <t xml:space="preserve"> </t>
  </si>
  <si>
    <t>ДЕФЕКТНЫЙ АКТ</t>
  </si>
  <si>
    <t>НА ТЕКУЩИЙ РЕМОНТ ЗДАНИЯ И ТУАЛЕТА ЯШНАБАДСКОГО ФИЛИАЛА АО "УЗНАЦБАНК" ПО АДРЕСУ:Г.ТАШКЕНТ, ЯШНАБАДСКИЙ РАЙОН, УЛ.С. АЗИМОВА-2А</t>
  </si>
  <si>
    <t>СОСТАВИЛА:</t>
  </si>
  <si>
    <t>МАМЕДОВА 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</si>
</sst>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_-;\-* #,##0_-;_-* &quot;-&quot;_-;_-@_-"/>
    <numFmt numFmtId="178" formatCode="_-* #,##0.00\ &quot;р&quot;_-;\-* #,##0.00\ &quot;р&quot;_-;_-* &quot;-&quot;??\ &quot;р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12"/>
      <name val="Arial"/>
      <family val="2"/>
    </font>
    <font>
      <b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FF"/>
      <name val="Arial"/>
      <family val="2"/>
    </font>
    <font>
      <b/>
      <sz val="8"/>
      <color rgb="FF00008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top"/>
    </xf>
    <xf numFmtId="0" fontId="58" fillId="0" borderId="16" xfId="0" applyFont="1" applyBorder="1" applyAlignment="1">
      <alignment horizontal="left" vertical="top" wrapText="1"/>
    </xf>
    <xf numFmtId="4" fontId="58" fillId="0" borderId="16" xfId="0" applyNumberFormat="1" applyFont="1" applyBorder="1" applyAlignment="1">
      <alignment horizontal="right" vertical="top"/>
    </xf>
    <xf numFmtId="3" fontId="58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Border="1">
      <alignment/>
      <protection/>
    </xf>
    <xf numFmtId="0" fontId="5" fillId="0" borderId="0" xfId="54" applyFont="1" applyFill="1" applyAlignment="1">
      <alignment horizontal="right"/>
      <protection/>
    </xf>
    <xf numFmtId="0" fontId="59" fillId="0" borderId="14" xfId="53" applyFont="1" applyBorder="1" applyAlignment="1">
      <alignment horizontal="center" vertical="top" wrapText="1"/>
      <protection/>
    </xf>
    <xf numFmtId="49" fontId="59" fillId="0" borderId="13" xfId="53" applyNumberFormat="1" applyFont="1" applyBorder="1" applyAlignment="1">
      <alignment horizontal="center" vertical="top" wrapText="1"/>
      <protection/>
    </xf>
    <xf numFmtId="0" fontId="56" fillId="0" borderId="14" xfId="53" applyFont="1" applyBorder="1" applyAlignment="1">
      <alignment horizontal="center" vertical="center" wrapText="1"/>
      <protection/>
    </xf>
    <xf numFmtId="0" fontId="59" fillId="0" borderId="14" xfId="53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0" fontId="56" fillId="0" borderId="16" xfId="53" applyFont="1" applyBorder="1" applyAlignment="1">
      <alignment horizontal="center" vertical="center" wrapText="1"/>
      <protection/>
    </xf>
    <xf numFmtId="0" fontId="56" fillId="0" borderId="15" xfId="53" applyFont="1" applyBorder="1" applyAlignment="1">
      <alignment horizontal="center" vertical="center" wrapText="1"/>
      <protection/>
    </xf>
    <xf numFmtId="0" fontId="2" fillId="0" borderId="0" xfId="54" applyFont="1" applyBorder="1">
      <alignment/>
      <protection/>
    </xf>
    <xf numFmtId="0" fontId="59" fillId="0" borderId="16" xfId="53" applyFont="1" applyBorder="1" applyAlignment="1">
      <alignment horizontal="center" vertical="top" wrapText="1"/>
      <protection/>
    </xf>
    <xf numFmtId="0" fontId="59" fillId="0" borderId="16" xfId="53" applyFont="1" applyBorder="1" applyAlignment="1">
      <alignment horizontal="left" vertical="top" wrapText="1"/>
      <protection/>
    </xf>
    <xf numFmtId="0" fontId="59" fillId="0" borderId="15" xfId="53" applyFont="1" applyBorder="1" applyAlignment="1">
      <alignment horizontal="center" vertical="top" wrapText="1"/>
      <protection/>
    </xf>
    <xf numFmtId="0" fontId="58" fillId="0" borderId="16" xfId="53" applyFont="1" applyBorder="1" applyAlignment="1">
      <alignment horizontal="right" vertical="top" wrapText="1"/>
      <protection/>
    </xf>
    <xf numFmtId="0" fontId="58" fillId="0" borderId="16" xfId="53" applyFont="1" applyBorder="1" applyAlignment="1">
      <alignment horizontal="center" vertical="top" wrapText="1"/>
      <protection/>
    </xf>
    <xf numFmtId="0" fontId="58" fillId="0" borderId="16" xfId="53" applyFont="1" applyBorder="1" applyAlignment="1">
      <alignment horizontal="left" vertical="top" wrapText="1"/>
      <protection/>
    </xf>
    <xf numFmtId="0" fontId="58" fillId="0" borderId="15" xfId="53" applyFont="1" applyBorder="1" applyAlignment="1">
      <alignment horizontal="center" vertical="top" wrapText="1"/>
      <protection/>
    </xf>
    <xf numFmtId="0" fontId="56" fillId="0" borderId="17" xfId="53" applyFont="1" applyBorder="1" applyAlignment="1">
      <alignment horizontal="center" vertical="center" wrapText="1"/>
      <protection/>
    </xf>
    <xf numFmtId="0" fontId="56" fillId="0" borderId="18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2" fillId="0" borderId="0" xfId="0" applyNumberFormat="1" applyFont="1" applyAlignment="1">
      <alignment/>
    </xf>
    <xf numFmtId="0" fontId="58" fillId="33" borderId="15" xfId="0" applyFont="1" applyFill="1" applyBorder="1" applyAlignment="1">
      <alignment horizontal="center" vertical="top"/>
    </xf>
    <xf numFmtId="0" fontId="58" fillId="33" borderId="16" xfId="0" applyFont="1" applyFill="1" applyBorder="1" applyAlignment="1">
      <alignment horizontal="center" vertical="top"/>
    </xf>
    <xf numFmtId="0" fontId="58" fillId="33" borderId="16" xfId="0" applyFont="1" applyFill="1" applyBorder="1" applyAlignment="1">
      <alignment horizontal="left" vertical="top" wrapText="1"/>
    </xf>
    <xf numFmtId="4" fontId="58" fillId="33" borderId="16" xfId="0" applyNumberFormat="1" applyFont="1" applyFill="1" applyBorder="1" applyAlignment="1">
      <alignment horizontal="right" vertical="top"/>
    </xf>
    <xf numFmtId="3" fontId="58" fillId="33" borderId="16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right" vertical="top"/>
    </xf>
    <xf numFmtId="3" fontId="3" fillId="33" borderId="16" xfId="0" applyNumberFormat="1" applyFont="1" applyFill="1" applyBorder="1" applyAlignment="1">
      <alignment horizontal="right" vertical="top"/>
    </xf>
    <xf numFmtId="4" fontId="60" fillId="33" borderId="16" xfId="0" applyNumberFormat="1" applyFont="1" applyFill="1" applyBorder="1" applyAlignment="1">
      <alignment horizontal="right" vertical="top"/>
    </xf>
    <xf numFmtId="0" fontId="61" fillId="33" borderId="16" xfId="0" applyFont="1" applyFill="1" applyBorder="1" applyAlignment="1">
      <alignment horizontal="right" vertical="top"/>
    </xf>
    <xf numFmtId="0" fontId="54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0" borderId="24" xfId="53" applyFont="1" applyBorder="1" applyAlignment="1">
      <alignment horizontal="center" vertical="top" wrapText="1"/>
      <protection/>
    </xf>
    <xf numFmtId="0" fontId="56" fillId="0" borderId="25" xfId="53" applyFont="1" applyBorder="1" applyAlignment="1">
      <alignment horizontal="center" vertical="top" wrapText="1"/>
      <protection/>
    </xf>
    <xf numFmtId="0" fontId="56" fillId="0" borderId="26" xfId="53" applyFont="1" applyBorder="1" applyAlignment="1">
      <alignment horizontal="center" vertical="top" wrapText="1"/>
      <protection/>
    </xf>
    <xf numFmtId="0" fontId="59" fillId="0" borderId="24" xfId="53" applyFont="1" applyBorder="1" applyAlignment="1">
      <alignment horizontal="center" vertical="top" wrapText="1"/>
      <protection/>
    </xf>
    <xf numFmtId="0" fontId="59" fillId="0" borderId="26" xfId="53" applyFont="1" applyBorder="1" applyAlignment="1">
      <alignment horizontal="center" vertical="top" wrapText="1"/>
      <protection/>
    </xf>
    <xf numFmtId="0" fontId="56" fillId="0" borderId="27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0" fontId="56" fillId="0" borderId="19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62" fillId="0" borderId="0" xfId="53" applyFont="1" applyAlignment="1">
      <alignment horizontal="center" vertical="top" wrapText="1"/>
      <protection/>
    </xf>
    <xf numFmtId="0" fontId="63" fillId="0" borderId="0" xfId="53" applyFont="1" applyAlignment="1">
      <alignment horizontal="center" vertical="top" wrapText="1"/>
      <protection/>
    </xf>
    <xf numFmtId="0" fontId="62" fillId="0" borderId="0" xfId="53" applyFont="1" applyAlignment="1">
      <alignment horizontal="left" vertical="top" wrapText="1"/>
      <protection/>
    </xf>
    <xf numFmtId="0" fontId="59" fillId="0" borderId="19" xfId="53" applyFont="1" applyBorder="1" applyAlignment="1">
      <alignment horizontal="center" vertical="top" wrapText="1"/>
      <protection/>
    </xf>
    <xf numFmtId="0" fontId="59" fillId="0" borderId="12" xfId="53" applyFont="1" applyBorder="1" applyAlignment="1">
      <alignment horizontal="center" vertical="top" wrapText="1"/>
      <protection/>
    </xf>
    <xf numFmtId="0" fontId="56" fillId="0" borderId="20" xfId="53" applyFont="1" applyBorder="1" applyAlignment="1">
      <alignment horizontal="center" vertical="top" wrapText="1"/>
      <protection/>
    </xf>
    <xf numFmtId="0" fontId="56" fillId="0" borderId="19" xfId="53" applyFont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ДАМЕНТ ОГРАЖДЕНИЯ 01=ОБЩЕС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showGridLines="0" zoomScalePageLayoutView="0" workbookViewId="0" topLeftCell="A1">
      <selection activeCell="J159" sqref="J159"/>
    </sheetView>
  </sheetViews>
  <sheetFormatPr defaultColWidth="9.33203125" defaultRowHeight="12.75"/>
  <cols>
    <col min="1" max="1" width="6.16015625" style="1" customWidth="1"/>
    <col min="2" max="2" width="9" style="1" customWidth="1"/>
    <col min="3" max="3" width="12" style="1" customWidth="1"/>
    <col min="4" max="4" width="45.5" style="1" customWidth="1"/>
    <col min="5" max="5" width="9.66015625" style="1" customWidth="1"/>
    <col min="6" max="6" width="10.33203125" style="1" customWidth="1"/>
    <col min="7" max="7" width="14.33203125" style="1" customWidth="1"/>
    <col min="8" max="8" width="14.83203125" style="1" customWidth="1"/>
    <col min="9" max="16384" width="9.33203125" style="1" customWidth="1"/>
  </cols>
  <sheetData>
    <row r="1" spans="1:8" ht="12.75">
      <c r="A1" s="61"/>
      <c r="B1" s="61"/>
      <c r="C1" s="61"/>
      <c r="D1" s="61"/>
      <c r="E1" s="61"/>
      <c r="F1" s="61"/>
      <c r="G1" s="61"/>
      <c r="H1" s="61"/>
    </row>
    <row r="3" spans="1:8" ht="18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42" customHeight="1">
      <c r="A4" s="61" t="s">
        <v>1106</v>
      </c>
      <c r="B4" s="61"/>
      <c r="C4" s="61"/>
      <c r="D4" s="61"/>
      <c r="E4" s="61"/>
      <c r="F4" s="61"/>
      <c r="G4" s="61"/>
      <c r="H4" s="61"/>
    </row>
    <row r="5" spans="1:8" ht="12.75">
      <c r="A5" s="61"/>
      <c r="B5" s="61"/>
      <c r="C5" s="61"/>
      <c r="D5" s="61"/>
      <c r="E5" s="61"/>
      <c r="F5" s="61"/>
      <c r="G5" s="61"/>
      <c r="H5" s="61"/>
    </row>
    <row r="6" spans="1:8" ht="18" customHeight="1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3" t="s">
        <v>1</v>
      </c>
      <c r="C7" s="3"/>
      <c r="D7" s="4"/>
      <c r="E7" s="4"/>
      <c r="F7" s="4"/>
      <c r="G7" s="5">
        <f>H151</f>
        <v>54254720.11695001</v>
      </c>
      <c r="H7" s="6" t="s">
        <v>2</v>
      </c>
    </row>
    <row r="8" spans="1:8" ht="12.75">
      <c r="A8" s="2"/>
      <c r="B8" s="7" t="s">
        <v>3</v>
      </c>
      <c r="C8" s="7"/>
      <c r="D8" s="2"/>
      <c r="E8" s="2"/>
      <c r="F8" s="2"/>
      <c r="G8" s="2"/>
      <c r="H8" s="2"/>
    </row>
    <row r="9" spans="1:8" ht="12.75">
      <c r="A9" s="2"/>
      <c r="B9" s="8" t="s">
        <v>4</v>
      </c>
      <c r="C9" s="8"/>
      <c r="D9" s="4"/>
      <c r="E9" s="4"/>
      <c r="F9" s="4"/>
      <c r="G9" s="9">
        <v>16729064.56</v>
      </c>
      <c r="H9" s="6" t="s">
        <v>2</v>
      </c>
    </row>
    <row r="10" spans="1:8" ht="12.75">
      <c r="A10" s="2"/>
      <c r="B10" s="8" t="s">
        <v>5</v>
      </c>
      <c r="C10" s="8"/>
      <c r="D10" s="8"/>
      <c r="E10" s="4"/>
      <c r="F10" s="4"/>
      <c r="G10" s="9">
        <f>H41</f>
        <v>386408.58999999997</v>
      </c>
      <c r="H10" s="6" t="s">
        <v>2</v>
      </c>
    </row>
    <row r="11" spans="1:8" ht="12.75">
      <c r="A11" s="2"/>
      <c r="B11" s="8" t="s">
        <v>6</v>
      </c>
      <c r="C11" s="8"/>
      <c r="D11" s="8"/>
      <c r="E11" s="4"/>
      <c r="F11" s="4"/>
      <c r="G11" s="9">
        <f>H135</f>
        <v>37139246.96695001</v>
      </c>
      <c r="H11" s="6" t="s">
        <v>2</v>
      </c>
    </row>
    <row r="12" spans="1:8" ht="12.75">
      <c r="A12" s="2"/>
      <c r="B12" s="8" t="s">
        <v>7</v>
      </c>
      <c r="C12" s="8"/>
      <c r="D12" s="4"/>
      <c r="E12" s="4"/>
      <c r="F12" s="4"/>
      <c r="G12" s="9">
        <v>0</v>
      </c>
      <c r="H12" s="6" t="s">
        <v>2</v>
      </c>
    </row>
    <row r="13" spans="1:8" ht="12.75">
      <c r="A13" s="2"/>
      <c r="B13" s="8" t="s">
        <v>8</v>
      </c>
      <c r="C13" s="8"/>
      <c r="D13" s="4"/>
      <c r="E13" s="4"/>
      <c r="F13" s="4"/>
      <c r="G13" s="9">
        <f>H147</f>
        <v>5956800</v>
      </c>
      <c r="H13" s="6" t="s">
        <v>2</v>
      </c>
    </row>
    <row r="14" spans="1:8" ht="12.75">
      <c r="A14" s="61"/>
      <c r="B14" s="61"/>
      <c r="C14" s="61"/>
      <c r="D14" s="61"/>
      <c r="E14" s="61"/>
      <c r="F14" s="61"/>
      <c r="G14" s="61"/>
      <c r="H14" s="61"/>
    </row>
    <row r="15" spans="1:8" ht="18" customHeight="1">
      <c r="A15" s="62" t="s">
        <v>9</v>
      </c>
      <c r="B15" s="62"/>
      <c r="C15" s="62"/>
      <c r="D15" s="62"/>
      <c r="E15" s="62"/>
      <c r="F15" s="62"/>
      <c r="G15" s="62"/>
      <c r="H15" s="62"/>
    </row>
    <row r="17" spans="1:8" s="10" customFormat="1" ht="25.5" customHeight="1">
      <c r="A17" s="11" t="s">
        <v>10</v>
      </c>
      <c r="B17" s="12" t="s">
        <v>11</v>
      </c>
      <c r="C17" s="12" t="s">
        <v>12</v>
      </c>
      <c r="D17" s="12" t="s">
        <v>13</v>
      </c>
      <c r="E17" s="12" t="s">
        <v>14</v>
      </c>
      <c r="F17" s="12" t="s">
        <v>15</v>
      </c>
      <c r="G17" s="12" t="s">
        <v>16</v>
      </c>
      <c r="H17" s="12" t="s">
        <v>17</v>
      </c>
    </row>
    <row r="18" spans="1:8" ht="12.75">
      <c r="A18" s="13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</row>
    <row r="19" spans="1:8" ht="12.75" customHeight="1">
      <c r="A19" s="63" t="s">
        <v>18</v>
      </c>
      <c r="B19" s="64"/>
      <c r="C19" s="64"/>
      <c r="D19" s="64"/>
      <c r="E19" s="64"/>
      <c r="F19" s="64"/>
      <c r="G19" s="64"/>
      <c r="H19" s="65"/>
    </row>
    <row r="20" spans="1:8" ht="22.5">
      <c r="A20" s="15" t="s">
        <v>19</v>
      </c>
      <c r="B20" s="16" t="s">
        <v>20</v>
      </c>
      <c r="C20" s="16"/>
      <c r="D20" s="17" t="s">
        <v>21</v>
      </c>
      <c r="E20" s="16" t="s">
        <v>22</v>
      </c>
      <c r="F20" s="16">
        <v>711.29576</v>
      </c>
      <c r="G20" s="18">
        <v>23519.14</v>
      </c>
      <c r="H20" s="19">
        <v>16729064.56</v>
      </c>
    </row>
    <row r="21" spans="1:8" ht="12.75">
      <c r="A21" s="20"/>
      <c r="B21" s="21"/>
      <c r="C21" s="21"/>
      <c r="D21" s="22" t="s">
        <v>23</v>
      </c>
      <c r="E21" s="21"/>
      <c r="F21" s="21"/>
      <c r="G21" s="23"/>
      <c r="H21" s="24">
        <v>16729064.56</v>
      </c>
    </row>
    <row r="22" spans="1:8" ht="12.75" customHeight="1">
      <c r="A22" s="66"/>
      <c r="B22" s="67"/>
      <c r="C22" s="67"/>
      <c r="D22" s="67"/>
      <c r="E22" s="67"/>
      <c r="F22" s="67"/>
      <c r="G22" s="67"/>
      <c r="H22" s="68"/>
    </row>
    <row r="23" spans="1:8" ht="12.75" customHeight="1">
      <c r="A23" s="63" t="s">
        <v>24</v>
      </c>
      <c r="B23" s="64"/>
      <c r="C23" s="64"/>
      <c r="D23" s="64"/>
      <c r="E23" s="64"/>
      <c r="F23" s="64"/>
      <c r="G23" s="64"/>
      <c r="H23" s="65"/>
    </row>
    <row r="24" spans="1:8" ht="12.75">
      <c r="A24" s="15" t="s">
        <v>19</v>
      </c>
      <c r="B24" s="16" t="s">
        <v>25</v>
      </c>
      <c r="C24" s="16" t="s">
        <v>26</v>
      </c>
      <c r="D24" s="17" t="s">
        <v>27</v>
      </c>
      <c r="E24" s="16" t="s">
        <v>28</v>
      </c>
      <c r="F24" s="16">
        <v>0.34484</v>
      </c>
      <c r="G24" s="18">
        <v>80448.41</v>
      </c>
      <c r="H24" s="19">
        <v>27741.83</v>
      </c>
    </row>
    <row r="25" spans="1:8" ht="12.75">
      <c r="A25" s="15" t="s">
        <v>29</v>
      </c>
      <c r="B25" s="16" t="s">
        <v>30</v>
      </c>
      <c r="C25" s="16" t="s">
        <v>31</v>
      </c>
      <c r="D25" s="17" t="s">
        <v>32</v>
      </c>
      <c r="E25" s="16" t="s">
        <v>28</v>
      </c>
      <c r="F25" s="16">
        <v>1.19856</v>
      </c>
      <c r="G25" s="18">
        <v>250</v>
      </c>
      <c r="H25" s="19">
        <v>299.64</v>
      </c>
    </row>
    <row r="26" spans="1:8" ht="33.75">
      <c r="A26" s="15" t="s">
        <v>33</v>
      </c>
      <c r="B26" s="16" t="s">
        <v>34</v>
      </c>
      <c r="C26" s="16" t="s">
        <v>35</v>
      </c>
      <c r="D26" s="17" t="s">
        <v>36</v>
      </c>
      <c r="E26" s="16" t="s">
        <v>28</v>
      </c>
      <c r="F26" s="16">
        <v>1.3202</v>
      </c>
      <c r="G26" s="18">
        <v>54739.08</v>
      </c>
      <c r="H26" s="19">
        <v>72266.53</v>
      </c>
    </row>
    <row r="27" spans="1:8" ht="33.75">
      <c r="A27" s="15" t="s">
        <v>37</v>
      </c>
      <c r="B27" s="16" t="s">
        <v>38</v>
      </c>
      <c r="C27" s="16" t="s">
        <v>39</v>
      </c>
      <c r="D27" s="17" t="s">
        <v>40</v>
      </c>
      <c r="E27" s="16" t="s">
        <v>28</v>
      </c>
      <c r="F27" s="16">
        <v>2.8864</v>
      </c>
      <c r="G27" s="18">
        <v>78599.58</v>
      </c>
      <c r="H27" s="19">
        <v>226869.83</v>
      </c>
    </row>
    <row r="28" spans="1:8" ht="33.75">
      <c r="A28" s="15" t="s">
        <v>41</v>
      </c>
      <c r="B28" s="16" t="s">
        <v>42</v>
      </c>
      <c r="C28" s="16" t="s">
        <v>43</v>
      </c>
      <c r="D28" s="17" t="s">
        <v>44</v>
      </c>
      <c r="E28" s="16" t="s">
        <v>28</v>
      </c>
      <c r="F28" s="16">
        <v>5.7728</v>
      </c>
      <c r="G28" s="18">
        <v>2500</v>
      </c>
      <c r="H28" s="19">
        <v>14432</v>
      </c>
    </row>
    <row r="29" spans="1:8" ht="12.75">
      <c r="A29" s="15" t="s">
        <v>45</v>
      </c>
      <c r="B29" s="16" t="s">
        <v>46</v>
      </c>
      <c r="C29" s="16" t="s">
        <v>47</v>
      </c>
      <c r="D29" s="17" t="s">
        <v>48</v>
      </c>
      <c r="E29" s="16" t="s">
        <v>28</v>
      </c>
      <c r="F29" s="16">
        <v>2.6404</v>
      </c>
      <c r="G29" s="18">
        <v>2500</v>
      </c>
      <c r="H29" s="19">
        <v>6601</v>
      </c>
    </row>
    <row r="30" spans="1:8" ht="22.5">
      <c r="A30" s="15" t="s">
        <v>49</v>
      </c>
      <c r="B30" s="16" t="s">
        <v>50</v>
      </c>
      <c r="C30" s="16" t="s">
        <v>51</v>
      </c>
      <c r="D30" s="17" t="s">
        <v>52</v>
      </c>
      <c r="E30" s="16" t="s">
        <v>28</v>
      </c>
      <c r="F30" s="16">
        <v>9.444</v>
      </c>
      <c r="G30" s="18">
        <v>1500</v>
      </c>
      <c r="H30" s="19">
        <v>14166</v>
      </c>
    </row>
    <row r="31" spans="1:8" ht="12.75">
      <c r="A31" s="15" t="s">
        <v>53</v>
      </c>
      <c r="B31" s="16" t="s">
        <v>54</v>
      </c>
      <c r="C31" s="16"/>
      <c r="D31" s="17" t="s">
        <v>55</v>
      </c>
      <c r="E31" s="16" t="s">
        <v>56</v>
      </c>
      <c r="F31" s="16">
        <v>0.13142</v>
      </c>
      <c r="G31" s="18">
        <v>750</v>
      </c>
      <c r="H31" s="19">
        <v>98.57</v>
      </c>
    </row>
    <row r="32" spans="1:8" ht="33.75">
      <c r="A32" s="15" t="s">
        <v>57</v>
      </c>
      <c r="B32" s="16" t="s">
        <v>58</v>
      </c>
      <c r="C32" s="16"/>
      <c r="D32" s="17" t="s">
        <v>59</v>
      </c>
      <c r="E32" s="16" t="s">
        <v>28</v>
      </c>
      <c r="F32" s="16">
        <v>0.12773</v>
      </c>
      <c r="G32" s="18">
        <v>1780.61</v>
      </c>
      <c r="H32" s="19">
        <v>227.44</v>
      </c>
    </row>
    <row r="33" spans="1:8" ht="12.75">
      <c r="A33" s="15" t="s">
        <v>60</v>
      </c>
      <c r="B33" s="16" t="s">
        <v>61</v>
      </c>
      <c r="C33" s="16"/>
      <c r="D33" s="17" t="s">
        <v>62</v>
      </c>
      <c r="E33" s="16" t="s">
        <v>28</v>
      </c>
      <c r="F33" s="16">
        <v>1.09896</v>
      </c>
      <c r="G33" s="18">
        <v>14800</v>
      </c>
      <c r="H33" s="19">
        <v>16264.61</v>
      </c>
    </row>
    <row r="34" spans="1:8" ht="12.75">
      <c r="A34" s="15" t="s">
        <v>63</v>
      </c>
      <c r="B34" s="16" t="s">
        <v>64</v>
      </c>
      <c r="C34" s="16"/>
      <c r="D34" s="17" t="s">
        <v>65</v>
      </c>
      <c r="E34" s="16" t="s">
        <v>28</v>
      </c>
      <c r="F34" s="16">
        <v>3.2565</v>
      </c>
      <c r="G34" s="18">
        <v>1500</v>
      </c>
      <c r="H34" s="19">
        <v>4884.75</v>
      </c>
    </row>
    <row r="35" spans="1:8" ht="12.75">
      <c r="A35" s="15" t="s">
        <v>66</v>
      </c>
      <c r="B35" s="16" t="s">
        <v>67</v>
      </c>
      <c r="C35" s="16"/>
      <c r="D35" s="17" t="s">
        <v>68</v>
      </c>
      <c r="E35" s="16" t="s">
        <v>28</v>
      </c>
      <c r="F35" s="16">
        <v>0.49248</v>
      </c>
      <c r="G35" s="18">
        <v>215</v>
      </c>
      <c r="H35" s="19">
        <v>105.88</v>
      </c>
    </row>
    <row r="36" spans="1:8" ht="22.5">
      <c r="A36" s="49" t="s">
        <v>69</v>
      </c>
      <c r="B36" s="50" t="s">
        <v>70</v>
      </c>
      <c r="C36" s="50"/>
      <c r="D36" s="51" t="s">
        <v>71</v>
      </c>
      <c r="E36" s="50" t="s">
        <v>28</v>
      </c>
      <c r="F36" s="50">
        <v>0.3185</v>
      </c>
      <c r="G36" s="52">
        <v>0</v>
      </c>
      <c r="H36" s="53">
        <v>0</v>
      </c>
    </row>
    <row r="37" spans="1:8" ht="22.5">
      <c r="A37" s="49" t="s">
        <v>72</v>
      </c>
      <c r="B37" s="50" t="s">
        <v>73</v>
      </c>
      <c r="C37" s="50" t="s">
        <v>74</v>
      </c>
      <c r="D37" s="51" t="s">
        <v>71</v>
      </c>
      <c r="E37" s="50" t="s">
        <v>28</v>
      </c>
      <c r="F37" s="50">
        <v>0.64647</v>
      </c>
      <c r="G37" s="52">
        <v>0</v>
      </c>
      <c r="H37" s="53">
        <v>0</v>
      </c>
    </row>
    <row r="38" spans="1:8" ht="22.5">
      <c r="A38" s="49" t="s">
        <v>75</v>
      </c>
      <c r="B38" s="50" t="s">
        <v>76</v>
      </c>
      <c r="C38" s="50" t="s">
        <v>77</v>
      </c>
      <c r="D38" s="51" t="s">
        <v>78</v>
      </c>
      <c r="E38" s="50" t="s">
        <v>28</v>
      </c>
      <c r="F38" s="50">
        <v>0.0964</v>
      </c>
      <c r="G38" s="52">
        <v>0</v>
      </c>
      <c r="H38" s="53">
        <v>0</v>
      </c>
    </row>
    <row r="39" spans="1:8" ht="12.75">
      <c r="A39" s="49" t="s">
        <v>79</v>
      </c>
      <c r="B39" s="50" t="s">
        <v>80</v>
      </c>
      <c r="C39" s="50" t="s">
        <v>81</v>
      </c>
      <c r="D39" s="51" t="s">
        <v>82</v>
      </c>
      <c r="E39" s="50" t="s">
        <v>28</v>
      </c>
      <c r="F39" s="50">
        <v>1.5616</v>
      </c>
      <c r="G39" s="52">
        <v>961.8</v>
      </c>
      <c r="H39" s="53">
        <v>1501.95</v>
      </c>
    </row>
    <row r="40" spans="1:8" ht="12.75">
      <c r="A40" s="49" t="s">
        <v>83</v>
      </c>
      <c r="B40" s="50" t="s">
        <v>84</v>
      </c>
      <c r="C40" s="50"/>
      <c r="D40" s="51" t="s">
        <v>85</v>
      </c>
      <c r="E40" s="50" t="s">
        <v>28</v>
      </c>
      <c r="F40" s="50">
        <v>0.63237</v>
      </c>
      <c r="G40" s="52">
        <v>1500</v>
      </c>
      <c r="H40" s="53">
        <v>948.56</v>
      </c>
    </row>
    <row r="41" spans="1:8" ht="12.75">
      <c r="A41" s="54"/>
      <c r="B41" s="55"/>
      <c r="C41" s="55"/>
      <c r="D41" s="56" t="s">
        <v>23</v>
      </c>
      <c r="E41" s="55" t="s">
        <v>86</v>
      </c>
      <c r="F41" s="55"/>
      <c r="G41" s="57"/>
      <c r="H41" s="58">
        <f>SUM(H24:H40)</f>
        <v>386408.58999999997</v>
      </c>
    </row>
    <row r="42" spans="1:8" ht="12.75" customHeight="1">
      <c r="A42" s="69"/>
      <c r="B42" s="70"/>
      <c r="C42" s="70"/>
      <c r="D42" s="70"/>
      <c r="E42" s="70"/>
      <c r="F42" s="70"/>
      <c r="G42" s="70"/>
      <c r="H42" s="71"/>
    </row>
    <row r="43" spans="1:8" ht="12.75" customHeight="1">
      <c r="A43" s="72" t="s">
        <v>87</v>
      </c>
      <c r="B43" s="73"/>
      <c r="C43" s="73"/>
      <c r="D43" s="73"/>
      <c r="E43" s="73"/>
      <c r="F43" s="73"/>
      <c r="G43" s="73"/>
      <c r="H43" s="74"/>
    </row>
    <row r="44" spans="1:8" ht="12.75" customHeight="1">
      <c r="A44" s="72"/>
      <c r="B44" s="73"/>
      <c r="C44" s="73"/>
      <c r="D44" s="73"/>
      <c r="E44" s="73"/>
      <c r="F44" s="73"/>
      <c r="G44" s="73"/>
      <c r="H44" s="74"/>
    </row>
    <row r="45" spans="1:8" ht="12.75" customHeight="1">
      <c r="A45" s="72" t="s">
        <v>88</v>
      </c>
      <c r="B45" s="73"/>
      <c r="C45" s="73"/>
      <c r="D45" s="73"/>
      <c r="E45" s="73"/>
      <c r="F45" s="73"/>
      <c r="G45" s="73"/>
      <c r="H45" s="74"/>
    </row>
    <row r="46" spans="1:8" ht="12.75">
      <c r="A46" s="49" t="s">
        <v>19</v>
      </c>
      <c r="B46" s="50"/>
      <c r="C46" s="50" t="s">
        <v>89</v>
      </c>
      <c r="D46" s="51" t="s">
        <v>90</v>
      </c>
      <c r="E46" s="50" t="s">
        <v>91</v>
      </c>
      <c r="F46" s="50">
        <v>3</v>
      </c>
      <c r="G46" s="52">
        <v>650000</v>
      </c>
      <c r="H46" s="53">
        <f>F46*G46</f>
        <v>1950000</v>
      </c>
    </row>
    <row r="47" spans="1:8" ht="12.75">
      <c r="A47" s="49" t="s">
        <v>29</v>
      </c>
      <c r="B47" s="50"/>
      <c r="C47" s="50" t="s">
        <v>92</v>
      </c>
      <c r="D47" s="51" t="s">
        <v>93</v>
      </c>
      <c r="E47" s="50" t="s">
        <v>91</v>
      </c>
      <c r="F47" s="50">
        <v>1</v>
      </c>
      <c r="G47" s="52">
        <v>680000</v>
      </c>
      <c r="H47" s="53">
        <f aca="true" t="shared" si="0" ref="H47:H110">F47*G47</f>
        <v>680000</v>
      </c>
    </row>
    <row r="48" spans="1:8" ht="12.75">
      <c r="A48" s="49" t="s">
        <v>33</v>
      </c>
      <c r="B48" s="50"/>
      <c r="C48" s="50" t="s">
        <v>94</v>
      </c>
      <c r="D48" s="51" t="s">
        <v>95</v>
      </c>
      <c r="E48" s="50" t="s">
        <v>91</v>
      </c>
      <c r="F48" s="50">
        <v>4</v>
      </c>
      <c r="G48" s="52">
        <v>860000</v>
      </c>
      <c r="H48" s="53">
        <f t="shared" si="0"/>
        <v>3440000</v>
      </c>
    </row>
    <row r="49" spans="1:8" ht="12.75">
      <c r="A49" s="49" t="s">
        <v>37</v>
      </c>
      <c r="B49" s="50"/>
      <c r="C49" s="50" t="s">
        <v>96</v>
      </c>
      <c r="D49" s="51" t="s">
        <v>97</v>
      </c>
      <c r="E49" s="50" t="s">
        <v>98</v>
      </c>
      <c r="F49" s="50">
        <v>10.7</v>
      </c>
      <c r="G49" s="52">
        <v>650000</v>
      </c>
      <c r="H49" s="53">
        <f t="shared" si="0"/>
        <v>6955000</v>
      </c>
    </row>
    <row r="50" spans="1:8" ht="12.75">
      <c r="A50" s="49" t="s">
        <v>41</v>
      </c>
      <c r="B50" s="50"/>
      <c r="C50" s="50" t="s">
        <v>99</v>
      </c>
      <c r="D50" s="51" t="s">
        <v>100</v>
      </c>
      <c r="E50" s="50" t="s">
        <v>101</v>
      </c>
      <c r="F50" s="50">
        <v>2</v>
      </c>
      <c r="G50" s="52">
        <v>48900</v>
      </c>
      <c r="H50" s="53">
        <f t="shared" si="0"/>
        <v>97800</v>
      </c>
    </row>
    <row r="51" spans="1:8" ht="12.75">
      <c r="A51" s="49" t="s">
        <v>45</v>
      </c>
      <c r="B51" s="50"/>
      <c r="C51" s="50" t="s">
        <v>102</v>
      </c>
      <c r="D51" s="51" t="s">
        <v>103</v>
      </c>
      <c r="E51" s="50" t="s">
        <v>101</v>
      </c>
      <c r="F51" s="50">
        <v>2</v>
      </c>
      <c r="G51" s="52">
        <v>48900</v>
      </c>
      <c r="H51" s="53">
        <f t="shared" si="0"/>
        <v>97800</v>
      </c>
    </row>
    <row r="52" spans="1:8" ht="12.75">
      <c r="A52" s="49" t="s">
        <v>49</v>
      </c>
      <c r="B52" s="50"/>
      <c r="C52" s="50" t="s">
        <v>104</v>
      </c>
      <c r="D52" s="51" t="s">
        <v>105</v>
      </c>
      <c r="E52" s="50" t="s">
        <v>101</v>
      </c>
      <c r="F52" s="50">
        <v>9</v>
      </c>
      <c r="G52" s="52">
        <v>280000</v>
      </c>
      <c r="H52" s="53">
        <f t="shared" si="0"/>
        <v>2520000</v>
      </c>
    </row>
    <row r="53" spans="1:8" ht="12.75">
      <c r="A53" s="49" t="s">
        <v>53</v>
      </c>
      <c r="B53" s="50"/>
      <c r="C53" s="50" t="s">
        <v>106</v>
      </c>
      <c r="D53" s="51" t="s">
        <v>107</v>
      </c>
      <c r="E53" s="50" t="s">
        <v>108</v>
      </c>
      <c r="F53" s="50">
        <v>40</v>
      </c>
      <c r="G53" s="52">
        <v>2000</v>
      </c>
      <c r="H53" s="53">
        <f t="shared" si="0"/>
        <v>80000</v>
      </c>
    </row>
    <row r="54" spans="1:8" ht="12.75">
      <c r="A54" s="49" t="s">
        <v>57</v>
      </c>
      <c r="B54" s="50"/>
      <c r="C54" s="50" t="s">
        <v>109</v>
      </c>
      <c r="D54" s="51" t="s">
        <v>110</v>
      </c>
      <c r="E54" s="50" t="s">
        <v>101</v>
      </c>
      <c r="F54" s="50">
        <v>2</v>
      </c>
      <c r="G54" s="52">
        <v>116000</v>
      </c>
      <c r="H54" s="53">
        <f t="shared" si="0"/>
        <v>232000</v>
      </c>
    </row>
    <row r="55" spans="1:8" ht="12.75">
      <c r="A55" s="49" t="s">
        <v>60</v>
      </c>
      <c r="B55" s="50"/>
      <c r="C55" s="50" t="s">
        <v>111</v>
      </c>
      <c r="D55" s="51" t="s">
        <v>112</v>
      </c>
      <c r="E55" s="50" t="s">
        <v>101</v>
      </c>
      <c r="F55" s="50">
        <v>12</v>
      </c>
      <c r="G55" s="52">
        <v>75000</v>
      </c>
      <c r="H55" s="53">
        <f t="shared" si="0"/>
        <v>900000</v>
      </c>
    </row>
    <row r="56" spans="1:8" ht="12.75">
      <c r="A56" s="49" t="s">
        <v>63</v>
      </c>
      <c r="B56" s="50"/>
      <c r="C56" s="50" t="s">
        <v>113</v>
      </c>
      <c r="D56" s="51" t="s">
        <v>114</v>
      </c>
      <c r="E56" s="50" t="s">
        <v>108</v>
      </c>
      <c r="F56" s="50">
        <v>59.8</v>
      </c>
      <c r="G56" s="52">
        <v>28000</v>
      </c>
      <c r="H56" s="53">
        <f t="shared" si="0"/>
        <v>1674400</v>
      </c>
    </row>
    <row r="57" spans="1:8" ht="12.75">
      <c r="A57" s="49" t="s">
        <v>66</v>
      </c>
      <c r="B57" s="50"/>
      <c r="C57" s="50" t="s">
        <v>115</v>
      </c>
      <c r="D57" s="51" t="s">
        <v>116</v>
      </c>
      <c r="E57" s="50" t="s">
        <v>101</v>
      </c>
      <c r="F57" s="50">
        <v>85</v>
      </c>
      <c r="G57" s="52">
        <v>2400</v>
      </c>
      <c r="H57" s="53">
        <f t="shared" si="0"/>
        <v>204000</v>
      </c>
    </row>
    <row r="58" spans="1:8" ht="12.75">
      <c r="A58" s="49" t="s">
        <v>69</v>
      </c>
      <c r="B58" s="50" t="s">
        <v>117</v>
      </c>
      <c r="C58" s="50" t="s">
        <v>118</v>
      </c>
      <c r="D58" s="51" t="s">
        <v>119</v>
      </c>
      <c r="E58" s="50" t="s">
        <v>120</v>
      </c>
      <c r="F58" s="50">
        <v>1.699225</v>
      </c>
      <c r="G58" s="52">
        <v>0</v>
      </c>
      <c r="H58" s="53">
        <f t="shared" si="0"/>
        <v>0</v>
      </c>
    </row>
    <row r="59" spans="1:8" ht="22.5">
      <c r="A59" s="49" t="s">
        <v>72</v>
      </c>
      <c r="B59" s="50" t="s">
        <v>121</v>
      </c>
      <c r="C59" s="50"/>
      <c r="D59" s="51" t="s">
        <v>122</v>
      </c>
      <c r="E59" s="50" t="s">
        <v>120</v>
      </c>
      <c r="F59" s="50">
        <v>1.2075</v>
      </c>
      <c r="G59" s="52">
        <v>380000</v>
      </c>
      <c r="H59" s="53">
        <f t="shared" si="0"/>
        <v>458850</v>
      </c>
    </row>
    <row r="60" spans="1:8" ht="12.75">
      <c r="A60" s="49" t="s">
        <v>75</v>
      </c>
      <c r="B60" s="50" t="s">
        <v>123</v>
      </c>
      <c r="C60" s="50"/>
      <c r="D60" s="51" t="s">
        <v>124</v>
      </c>
      <c r="E60" s="50" t="s">
        <v>125</v>
      </c>
      <c r="F60" s="50">
        <v>0.0322</v>
      </c>
      <c r="G60" s="52">
        <v>9000000</v>
      </c>
      <c r="H60" s="53">
        <f t="shared" si="0"/>
        <v>289800</v>
      </c>
    </row>
    <row r="61" spans="1:8" ht="22.5">
      <c r="A61" s="49" t="s">
        <v>79</v>
      </c>
      <c r="B61" s="50" t="s">
        <v>126</v>
      </c>
      <c r="C61" s="50"/>
      <c r="D61" s="51" t="s">
        <v>127</v>
      </c>
      <c r="E61" s="50" t="s">
        <v>108</v>
      </c>
      <c r="F61" s="50">
        <v>7.062</v>
      </c>
      <c r="G61" s="52">
        <v>0</v>
      </c>
      <c r="H61" s="53">
        <f t="shared" si="0"/>
        <v>0</v>
      </c>
    </row>
    <row r="62" spans="1:8" ht="22.5">
      <c r="A62" s="49" t="s">
        <v>83</v>
      </c>
      <c r="B62" s="50" t="s">
        <v>128</v>
      </c>
      <c r="C62" s="50"/>
      <c r="D62" s="51" t="s">
        <v>129</v>
      </c>
      <c r="E62" s="50" t="s">
        <v>130</v>
      </c>
      <c r="F62" s="50">
        <v>0.000281</v>
      </c>
      <c r="G62" s="52">
        <v>6400000</v>
      </c>
      <c r="H62" s="53">
        <f t="shared" si="0"/>
        <v>1798.4</v>
      </c>
    </row>
    <row r="63" spans="1:8" ht="12.75">
      <c r="A63" s="49" t="s">
        <v>131</v>
      </c>
      <c r="B63" s="50" t="s">
        <v>132</v>
      </c>
      <c r="C63" s="50"/>
      <c r="D63" s="51" t="s">
        <v>133</v>
      </c>
      <c r="E63" s="50" t="s">
        <v>134</v>
      </c>
      <c r="F63" s="50">
        <v>0.0015186</v>
      </c>
      <c r="G63" s="52">
        <v>10500000</v>
      </c>
      <c r="H63" s="53">
        <f t="shared" si="0"/>
        <v>15945.3</v>
      </c>
    </row>
    <row r="64" spans="1:8" ht="12.75">
      <c r="A64" s="49" t="s">
        <v>135</v>
      </c>
      <c r="B64" s="50" t="s">
        <v>136</v>
      </c>
      <c r="C64" s="50"/>
      <c r="D64" s="51" t="s">
        <v>137</v>
      </c>
      <c r="E64" s="50" t="s">
        <v>138</v>
      </c>
      <c r="F64" s="50">
        <v>8.6</v>
      </c>
      <c r="G64" s="52">
        <v>1500</v>
      </c>
      <c r="H64" s="53">
        <f t="shared" si="0"/>
        <v>12900</v>
      </c>
    </row>
    <row r="65" spans="1:8" ht="12.75">
      <c r="A65" s="49" t="s">
        <v>139</v>
      </c>
      <c r="B65" s="50" t="s">
        <v>140</v>
      </c>
      <c r="C65" s="50"/>
      <c r="D65" s="51" t="s">
        <v>141</v>
      </c>
      <c r="E65" s="50" t="s">
        <v>130</v>
      </c>
      <c r="F65" s="50">
        <v>0.72</v>
      </c>
      <c r="G65" s="52">
        <v>27000</v>
      </c>
      <c r="H65" s="53">
        <f t="shared" si="0"/>
        <v>19440</v>
      </c>
    </row>
    <row r="66" spans="1:8" ht="12.75">
      <c r="A66" s="49" t="s">
        <v>142</v>
      </c>
      <c r="B66" s="50" t="s">
        <v>143</v>
      </c>
      <c r="C66" s="50"/>
      <c r="D66" s="51" t="s">
        <v>144</v>
      </c>
      <c r="E66" s="50" t="s">
        <v>130</v>
      </c>
      <c r="F66" s="50">
        <v>0.52</v>
      </c>
      <c r="G66" s="52">
        <v>27000</v>
      </c>
      <c r="H66" s="53">
        <f t="shared" si="0"/>
        <v>14040</v>
      </c>
    </row>
    <row r="67" spans="1:8" ht="22.5">
      <c r="A67" s="49" t="s">
        <v>145</v>
      </c>
      <c r="B67" s="50" t="s">
        <v>146</v>
      </c>
      <c r="C67" s="50"/>
      <c r="D67" s="51" t="s">
        <v>147</v>
      </c>
      <c r="E67" s="50" t="s">
        <v>130</v>
      </c>
      <c r="F67" s="50">
        <v>0.03</v>
      </c>
      <c r="G67" s="52">
        <v>36000</v>
      </c>
      <c r="H67" s="53">
        <f t="shared" si="0"/>
        <v>1080</v>
      </c>
    </row>
    <row r="68" spans="1:8" ht="12.75">
      <c r="A68" s="49" t="s">
        <v>148</v>
      </c>
      <c r="B68" s="50" t="s">
        <v>149</v>
      </c>
      <c r="C68" s="50"/>
      <c r="D68" s="51" t="s">
        <v>150</v>
      </c>
      <c r="E68" s="50" t="s">
        <v>98</v>
      </c>
      <c r="F68" s="50">
        <v>24.1</v>
      </c>
      <c r="G68" s="52">
        <v>137000</v>
      </c>
      <c r="H68" s="53">
        <f t="shared" si="0"/>
        <v>3301700</v>
      </c>
    </row>
    <row r="69" spans="1:8" ht="12.75">
      <c r="A69" s="49" t="s">
        <v>151</v>
      </c>
      <c r="B69" s="50" t="s">
        <v>152</v>
      </c>
      <c r="C69" s="50" t="s">
        <v>153</v>
      </c>
      <c r="D69" s="51" t="s">
        <v>154</v>
      </c>
      <c r="E69" s="50" t="s">
        <v>134</v>
      </c>
      <c r="F69" s="50">
        <v>0.004128</v>
      </c>
      <c r="G69" s="52">
        <v>820000</v>
      </c>
      <c r="H69" s="53">
        <f t="shared" si="0"/>
        <v>3384.9599999999996</v>
      </c>
    </row>
    <row r="70" spans="1:8" ht="22.5">
      <c r="A70" s="49" t="s">
        <v>155</v>
      </c>
      <c r="B70" s="50" t="s">
        <v>156</v>
      </c>
      <c r="C70" s="50" t="s">
        <v>157</v>
      </c>
      <c r="D70" s="51" t="s">
        <v>158</v>
      </c>
      <c r="E70" s="50" t="s">
        <v>134</v>
      </c>
      <c r="F70" s="50">
        <v>0.00041</v>
      </c>
      <c r="G70" s="52">
        <v>24900000</v>
      </c>
      <c r="H70" s="53">
        <f t="shared" si="0"/>
        <v>10209</v>
      </c>
    </row>
    <row r="71" spans="1:8" ht="12.75">
      <c r="A71" s="49" t="s">
        <v>159</v>
      </c>
      <c r="B71" s="50" t="s">
        <v>160</v>
      </c>
      <c r="C71" s="50"/>
      <c r="D71" s="51" t="s">
        <v>161</v>
      </c>
      <c r="E71" s="50" t="s">
        <v>134</v>
      </c>
      <c r="F71" s="50">
        <v>0.12285</v>
      </c>
      <c r="G71" s="52">
        <v>8900000</v>
      </c>
      <c r="H71" s="53">
        <f t="shared" si="0"/>
        <v>1093365</v>
      </c>
    </row>
    <row r="72" spans="1:8" ht="12.75">
      <c r="A72" s="49" t="s">
        <v>162</v>
      </c>
      <c r="B72" s="50" t="s">
        <v>163</v>
      </c>
      <c r="C72" s="50"/>
      <c r="D72" s="51" t="s">
        <v>164</v>
      </c>
      <c r="E72" s="50" t="s">
        <v>130</v>
      </c>
      <c r="F72" s="50">
        <v>0.12</v>
      </c>
      <c r="G72" s="52">
        <v>29400</v>
      </c>
      <c r="H72" s="53">
        <f t="shared" si="0"/>
        <v>3528</v>
      </c>
    </row>
    <row r="73" spans="1:8" ht="12.75">
      <c r="A73" s="49" t="s">
        <v>165</v>
      </c>
      <c r="B73" s="50" t="s">
        <v>166</v>
      </c>
      <c r="C73" s="50"/>
      <c r="D73" s="51" t="s">
        <v>167</v>
      </c>
      <c r="E73" s="50" t="s">
        <v>134</v>
      </c>
      <c r="F73" s="50">
        <v>0.028965</v>
      </c>
      <c r="G73" s="52">
        <v>12800000</v>
      </c>
      <c r="H73" s="53">
        <f t="shared" si="0"/>
        <v>370752</v>
      </c>
    </row>
    <row r="74" spans="1:8" ht="12.75">
      <c r="A74" s="49" t="s">
        <v>168</v>
      </c>
      <c r="B74" s="50" t="s">
        <v>169</v>
      </c>
      <c r="C74" s="50"/>
      <c r="D74" s="51" t="s">
        <v>170</v>
      </c>
      <c r="E74" s="50" t="s">
        <v>101</v>
      </c>
      <c r="F74" s="50">
        <v>57.031</v>
      </c>
      <c r="G74" s="52">
        <v>2680</v>
      </c>
      <c r="H74" s="53">
        <f t="shared" si="0"/>
        <v>152843.08</v>
      </c>
    </row>
    <row r="75" spans="1:8" ht="12.75">
      <c r="A75" s="49" t="s">
        <v>171</v>
      </c>
      <c r="B75" s="50" t="s">
        <v>172</v>
      </c>
      <c r="C75" s="50"/>
      <c r="D75" s="51" t="s">
        <v>173</v>
      </c>
      <c r="E75" s="50" t="s">
        <v>130</v>
      </c>
      <c r="F75" s="50">
        <v>2.28</v>
      </c>
      <c r="G75" s="52">
        <v>4500</v>
      </c>
      <c r="H75" s="53">
        <f t="shared" si="0"/>
        <v>10260</v>
      </c>
    </row>
    <row r="76" spans="1:8" ht="22.5">
      <c r="A76" s="49" t="s">
        <v>174</v>
      </c>
      <c r="B76" s="50" t="s">
        <v>175</v>
      </c>
      <c r="C76" s="50" t="s">
        <v>176</v>
      </c>
      <c r="D76" s="51" t="s">
        <v>177</v>
      </c>
      <c r="E76" s="50" t="s">
        <v>134</v>
      </c>
      <c r="F76" s="50">
        <v>0.00032</v>
      </c>
      <c r="G76" s="52">
        <v>86000000</v>
      </c>
      <c r="H76" s="53">
        <f t="shared" si="0"/>
        <v>27520.000000000004</v>
      </c>
    </row>
    <row r="77" spans="1:8" ht="12.75">
      <c r="A77" s="49" t="s">
        <v>178</v>
      </c>
      <c r="B77" s="50" t="s">
        <v>179</v>
      </c>
      <c r="C77" s="50"/>
      <c r="D77" s="51" t="s">
        <v>180</v>
      </c>
      <c r="E77" s="50" t="s">
        <v>134</v>
      </c>
      <c r="F77" s="50">
        <v>0.09945</v>
      </c>
      <c r="G77" s="52">
        <v>1200000</v>
      </c>
      <c r="H77" s="53">
        <f t="shared" si="0"/>
        <v>119340</v>
      </c>
    </row>
    <row r="78" spans="1:8" ht="22.5">
      <c r="A78" s="49" t="s">
        <v>181</v>
      </c>
      <c r="B78" s="50" t="s">
        <v>182</v>
      </c>
      <c r="C78" s="50"/>
      <c r="D78" s="51" t="s">
        <v>183</v>
      </c>
      <c r="E78" s="50" t="s">
        <v>134</v>
      </c>
      <c r="F78" s="50">
        <v>0.10363</v>
      </c>
      <c r="G78" s="52">
        <v>2680000</v>
      </c>
      <c r="H78" s="53">
        <f t="shared" si="0"/>
        <v>277728.4</v>
      </c>
    </row>
    <row r="79" spans="1:8" ht="12.75">
      <c r="A79" s="49" t="s">
        <v>184</v>
      </c>
      <c r="B79" s="50" t="s">
        <v>185</v>
      </c>
      <c r="C79" s="50" t="s">
        <v>186</v>
      </c>
      <c r="D79" s="51" t="s">
        <v>187</v>
      </c>
      <c r="E79" s="50" t="s">
        <v>134</v>
      </c>
      <c r="F79" s="50">
        <v>0.0023</v>
      </c>
      <c r="G79" s="52">
        <v>14900000</v>
      </c>
      <c r="H79" s="53">
        <f t="shared" si="0"/>
        <v>34270</v>
      </c>
    </row>
    <row r="80" spans="1:8" ht="22.5">
      <c r="A80" s="49" t="s">
        <v>188</v>
      </c>
      <c r="B80" s="50" t="s">
        <v>189</v>
      </c>
      <c r="C80" s="50" t="s">
        <v>190</v>
      </c>
      <c r="D80" s="51" t="s">
        <v>191</v>
      </c>
      <c r="E80" s="50" t="s">
        <v>134</v>
      </c>
      <c r="F80" s="50">
        <v>0.0009</v>
      </c>
      <c r="G80" s="52">
        <v>8500000</v>
      </c>
      <c r="H80" s="53">
        <f t="shared" si="0"/>
        <v>7650</v>
      </c>
    </row>
    <row r="81" spans="1:8" ht="45">
      <c r="A81" s="49" t="s">
        <v>192</v>
      </c>
      <c r="B81" s="50" t="s">
        <v>193</v>
      </c>
      <c r="C81" s="50" t="s">
        <v>194</v>
      </c>
      <c r="D81" s="51" t="s">
        <v>195</v>
      </c>
      <c r="E81" s="50" t="s">
        <v>134</v>
      </c>
      <c r="F81" s="50">
        <v>0.001</v>
      </c>
      <c r="G81" s="52">
        <v>12000000</v>
      </c>
      <c r="H81" s="53">
        <f t="shared" si="0"/>
        <v>12000</v>
      </c>
    </row>
    <row r="82" spans="1:8" ht="22.5">
      <c r="A82" s="49" t="s">
        <v>196</v>
      </c>
      <c r="B82" s="50" t="s">
        <v>197</v>
      </c>
      <c r="C82" s="50" t="s">
        <v>198</v>
      </c>
      <c r="D82" s="51" t="s">
        <v>199</v>
      </c>
      <c r="E82" s="50" t="s">
        <v>130</v>
      </c>
      <c r="F82" s="50">
        <v>0.32</v>
      </c>
      <c r="G82" s="52">
        <v>42000</v>
      </c>
      <c r="H82" s="53">
        <f t="shared" si="0"/>
        <v>13440</v>
      </c>
    </row>
    <row r="83" spans="1:8" ht="12.75">
      <c r="A83" s="49" t="s">
        <v>200</v>
      </c>
      <c r="B83" s="50" t="s">
        <v>201</v>
      </c>
      <c r="C83" s="50" t="s">
        <v>202</v>
      </c>
      <c r="D83" s="51" t="s">
        <v>203</v>
      </c>
      <c r="E83" s="50" t="s">
        <v>120</v>
      </c>
      <c r="F83" s="50">
        <v>1.28</v>
      </c>
      <c r="G83" s="52">
        <v>6800</v>
      </c>
      <c r="H83" s="53">
        <f t="shared" si="0"/>
        <v>8704</v>
      </c>
    </row>
    <row r="84" spans="1:8" ht="12.75">
      <c r="A84" s="49" t="s">
        <v>204</v>
      </c>
      <c r="B84" s="50" t="s">
        <v>205</v>
      </c>
      <c r="C84" s="50" t="s">
        <v>206</v>
      </c>
      <c r="D84" s="51" t="s">
        <v>207</v>
      </c>
      <c r="E84" s="50" t="s">
        <v>134</v>
      </c>
      <c r="F84" s="50">
        <v>0.00091</v>
      </c>
      <c r="G84" s="52">
        <v>4300000</v>
      </c>
      <c r="H84" s="53">
        <f t="shared" si="0"/>
        <v>3913</v>
      </c>
    </row>
    <row r="85" spans="1:8" ht="12.75">
      <c r="A85" s="49" t="s">
        <v>208</v>
      </c>
      <c r="B85" s="50" t="s">
        <v>209</v>
      </c>
      <c r="C85" s="50"/>
      <c r="D85" s="51" t="s">
        <v>210</v>
      </c>
      <c r="E85" s="50" t="s">
        <v>120</v>
      </c>
      <c r="F85" s="50">
        <v>0.1664</v>
      </c>
      <c r="G85" s="52">
        <v>6900</v>
      </c>
      <c r="H85" s="53">
        <f t="shared" si="0"/>
        <v>1148.1599999999999</v>
      </c>
    </row>
    <row r="86" spans="1:8" ht="22.5">
      <c r="A86" s="49" t="s">
        <v>211</v>
      </c>
      <c r="B86" s="50" t="s">
        <v>212</v>
      </c>
      <c r="C86" s="50" t="s">
        <v>213</v>
      </c>
      <c r="D86" s="51" t="s">
        <v>214</v>
      </c>
      <c r="E86" s="50" t="s">
        <v>134</v>
      </c>
      <c r="F86" s="50">
        <v>0.00076</v>
      </c>
      <c r="G86" s="52">
        <v>790000</v>
      </c>
      <c r="H86" s="53">
        <f t="shared" si="0"/>
        <v>600.4</v>
      </c>
    </row>
    <row r="87" spans="1:8" ht="12.75">
      <c r="A87" s="49" t="s">
        <v>215</v>
      </c>
      <c r="B87" s="50" t="s">
        <v>216</v>
      </c>
      <c r="C87" s="50"/>
      <c r="D87" s="51" t="s">
        <v>217</v>
      </c>
      <c r="E87" s="50" t="s">
        <v>120</v>
      </c>
      <c r="F87" s="50">
        <v>0.09566</v>
      </c>
      <c r="G87" s="52">
        <v>2650000</v>
      </c>
      <c r="H87" s="53">
        <f t="shared" si="0"/>
        <v>253499</v>
      </c>
    </row>
    <row r="88" spans="1:8" ht="12.75">
      <c r="A88" s="49" t="s">
        <v>218</v>
      </c>
      <c r="B88" s="50" t="s">
        <v>219</v>
      </c>
      <c r="C88" s="50" t="s">
        <v>220</v>
      </c>
      <c r="D88" s="51" t="s">
        <v>221</v>
      </c>
      <c r="E88" s="50" t="s">
        <v>120</v>
      </c>
      <c r="F88" s="50">
        <v>0.0805</v>
      </c>
      <c r="G88" s="52">
        <v>0</v>
      </c>
      <c r="H88" s="53">
        <f t="shared" si="0"/>
        <v>0</v>
      </c>
    </row>
    <row r="89" spans="1:8" ht="22.5">
      <c r="A89" s="49" t="s">
        <v>222</v>
      </c>
      <c r="B89" s="50" t="s">
        <v>223</v>
      </c>
      <c r="C89" s="50"/>
      <c r="D89" s="51" t="s">
        <v>224</v>
      </c>
      <c r="E89" s="50" t="s">
        <v>98</v>
      </c>
      <c r="F89" s="50">
        <v>1.638</v>
      </c>
      <c r="G89" s="52">
        <v>69000</v>
      </c>
      <c r="H89" s="53">
        <f t="shared" si="0"/>
        <v>113022</v>
      </c>
    </row>
    <row r="90" spans="1:8" ht="12.75">
      <c r="A90" s="49" t="s">
        <v>225</v>
      </c>
      <c r="B90" s="50" t="s">
        <v>226</v>
      </c>
      <c r="C90" s="50"/>
      <c r="D90" s="51" t="s">
        <v>227</v>
      </c>
      <c r="E90" s="50" t="s">
        <v>130</v>
      </c>
      <c r="F90" s="50">
        <v>0.083</v>
      </c>
      <c r="G90" s="52">
        <v>2000</v>
      </c>
      <c r="H90" s="53">
        <f t="shared" si="0"/>
        <v>166</v>
      </c>
    </row>
    <row r="91" spans="1:8" ht="12.75">
      <c r="A91" s="49" t="s">
        <v>228</v>
      </c>
      <c r="B91" s="50" t="s">
        <v>229</v>
      </c>
      <c r="C91" s="50"/>
      <c r="D91" s="51" t="s">
        <v>230</v>
      </c>
      <c r="E91" s="50" t="s">
        <v>134</v>
      </c>
      <c r="F91" s="50">
        <v>0.0006582</v>
      </c>
      <c r="G91" s="52">
        <v>29000000</v>
      </c>
      <c r="H91" s="53">
        <f t="shared" si="0"/>
        <v>19087.8</v>
      </c>
    </row>
    <row r="92" spans="1:8" ht="12.75">
      <c r="A92" s="49" t="s">
        <v>231</v>
      </c>
      <c r="B92" s="50" t="s">
        <v>232</v>
      </c>
      <c r="C92" s="50"/>
      <c r="D92" s="51" t="s">
        <v>233</v>
      </c>
      <c r="E92" s="50" t="s">
        <v>98</v>
      </c>
      <c r="F92" s="50">
        <v>24.255</v>
      </c>
      <c r="G92" s="52">
        <v>32000</v>
      </c>
      <c r="H92" s="53">
        <f t="shared" si="0"/>
        <v>776160</v>
      </c>
    </row>
    <row r="93" spans="1:8" ht="12.75">
      <c r="A93" s="49" t="s">
        <v>234</v>
      </c>
      <c r="B93" s="50" t="s">
        <v>235</v>
      </c>
      <c r="C93" s="50" t="s">
        <v>236</v>
      </c>
      <c r="D93" s="51" t="s">
        <v>237</v>
      </c>
      <c r="E93" s="50" t="s">
        <v>130</v>
      </c>
      <c r="F93" s="50">
        <v>1.3225</v>
      </c>
      <c r="G93" s="52">
        <v>450</v>
      </c>
      <c r="H93" s="53">
        <f t="shared" si="0"/>
        <v>595.125</v>
      </c>
    </row>
    <row r="94" spans="1:8" ht="12.75">
      <c r="A94" s="49" t="s">
        <v>238</v>
      </c>
      <c r="B94" s="50" t="s">
        <v>239</v>
      </c>
      <c r="C94" s="50" t="s">
        <v>240</v>
      </c>
      <c r="D94" s="51" t="s">
        <v>241</v>
      </c>
      <c r="E94" s="50" t="s">
        <v>98</v>
      </c>
      <c r="F94" s="50">
        <v>80.5</v>
      </c>
      <c r="G94" s="52">
        <v>55000</v>
      </c>
      <c r="H94" s="53">
        <f t="shared" si="0"/>
        <v>4427500</v>
      </c>
    </row>
    <row r="95" spans="1:8" ht="12.75">
      <c r="A95" s="49" t="s">
        <v>242</v>
      </c>
      <c r="B95" s="50" t="s">
        <v>243</v>
      </c>
      <c r="C95" s="50" t="s">
        <v>244</v>
      </c>
      <c r="D95" s="51" t="s">
        <v>245</v>
      </c>
      <c r="E95" s="50" t="s">
        <v>101</v>
      </c>
      <c r="F95" s="50">
        <v>3</v>
      </c>
      <c r="G95" s="52">
        <v>240000</v>
      </c>
      <c r="H95" s="53">
        <f t="shared" si="0"/>
        <v>720000</v>
      </c>
    </row>
    <row r="96" spans="1:8" ht="12.75">
      <c r="A96" s="49" t="s">
        <v>246</v>
      </c>
      <c r="B96" s="50" t="s">
        <v>247</v>
      </c>
      <c r="C96" s="50"/>
      <c r="D96" s="51" t="s">
        <v>248</v>
      </c>
      <c r="E96" s="50" t="s">
        <v>134</v>
      </c>
      <c r="F96" s="50">
        <v>1.8915</v>
      </c>
      <c r="G96" s="52">
        <v>1600000</v>
      </c>
      <c r="H96" s="53">
        <f t="shared" si="0"/>
        <v>3026400</v>
      </c>
    </row>
    <row r="97" spans="1:8" ht="12.75">
      <c r="A97" s="49" t="s">
        <v>249</v>
      </c>
      <c r="B97" s="50" t="s">
        <v>250</v>
      </c>
      <c r="C97" s="50"/>
      <c r="D97" s="51" t="s">
        <v>251</v>
      </c>
      <c r="E97" s="50" t="s">
        <v>134</v>
      </c>
      <c r="F97" s="50">
        <v>0.00482</v>
      </c>
      <c r="G97" s="52">
        <v>6500000</v>
      </c>
      <c r="H97" s="53">
        <f t="shared" si="0"/>
        <v>31329.999999999996</v>
      </c>
    </row>
    <row r="98" spans="1:8" ht="12.75">
      <c r="A98" s="49" t="s">
        <v>252</v>
      </c>
      <c r="B98" s="50" t="s">
        <v>253</v>
      </c>
      <c r="C98" s="50"/>
      <c r="D98" s="51" t="s">
        <v>254</v>
      </c>
      <c r="E98" s="50" t="s">
        <v>134</v>
      </c>
      <c r="F98" s="50">
        <v>0.0004908</v>
      </c>
      <c r="G98" s="52">
        <v>18600000</v>
      </c>
      <c r="H98" s="53">
        <f t="shared" si="0"/>
        <v>9128.88</v>
      </c>
    </row>
    <row r="99" spans="1:8" ht="12.75">
      <c r="A99" s="49" t="s">
        <v>255</v>
      </c>
      <c r="B99" s="50" t="s">
        <v>256</v>
      </c>
      <c r="C99" s="50"/>
      <c r="D99" s="51" t="s">
        <v>257</v>
      </c>
      <c r="E99" s="50" t="s">
        <v>258</v>
      </c>
      <c r="F99" s="50">
        <v>0.124</v>
      </c>
      <c r="G99" s="52">
        <v>57500</v>
      </c>
      <c r="H99" s="53">
        <f t="shared" si="0"/>
        <v>7130</v>
      </c>
    </row>
    <row r="100" spans="1:8" ht="12.75">
      <c r="A100" s="49" t="s">
        <v>259</v>
      </c>
      <c r="B100" s="50" t="s">
        <v>260</v>
      </c>
      <c r="C100" s="50"/>
      <c r="D100" s="51" t="s">
        <v>261</v>
      </c>
      <c r="E100" s="50" t="s">
        <v>101</v>
      </c>
      <c r="F100" s="50">
        <v>4.08</v>
      </c>
      <c r="G100" s="52">
        <v>430</v>
      </c>
      <c r="H100" s="53">
        <f t="shared" si="0"/>
        <v>1754.4</v>
      </c>
    </row>
    <row r="101" spans="1:8" ht="12.75">
      <c r="A101" s="49" t="s">
        <v>262</v>
      </c>
      <c r="B101" s="50" t="s">
        <v>263</v>
      </c>
      <c r="C101" s="50"/>
      <c r="D101" s="51" t="s">
        <v>264</v>
      </c>
      <c r="E101" s="50" t="s">
        <v>101</v>
      </c>
      <c r="F101" s="50">
        <v>23.46</v>
      </c>
      <c r="G101" s="52">
        <v>10</v>
      </c>
      <c r="H101" s="53">
        <f t="shared" si="0"/>
        <v>234.60000000000002</v>
      </c>
    </row>
    <row r="102" spans="1:8" ht="12.75">
      <c r="A102" s="49" t="s">
        <v>265</v>
      </c>
      <c r="B102" s="50" t="s">
        <v>266</v>
      </c>
      <c r="C102" s="50"/>
      <c r="D102" s="51" t="s">
        <v>267</v>
      </c>
      <c r="E102" s="50" t="s">
        <v>101</v>
      </c>
      <c r="F102" s="50">
        <v>23.46</v>
      </c>
      <c r="G102" s="52">
        <v>250</v>
      </c>
      <c r="H102" s="53">
        <f t="shared" si="0"/>
        <v>5865</v>
      </c>
    </row>
    <row r="103" spans="1:8" ht="12.75">
      <c r="A103" s="49" t="s">
        <v>268</v>
      </c>
      <c r="B103" s="50" t="s">
        <v>269</v>
      </c>
      <c r="C103" s="50"/>
      <c r="D103" s="51" t="s">
        <v>270</v>
      </c>
      <c r="E103" s="50" t="s">
        <v>130</v>
      </c>
      <c r="F103" s="50">
        <v>8</v>
      </c>
      <c r="G103" s="52">
        <v>2250</v>
      </c>
      <c r="H103" s="53">
        <f t="shared" si="0"/>
        <v>18000</v>
      </c>
    </row>
    <row r="104" spans="1:8" ht="12.75">
      <c r="A104" s="49" t="s">
        <v>271</v>
      </c>
      <c r="B104" s="50" t="s">
        <v>272</v>
      </c>
      <c r="C104" s="50"/>
      <c r="D104" s="51" t="s">
        <v>273</v>
      </c>
      <c r="E104" s="50" t="s">
        <v>274</v>
      </c>
      <c r="F104" s="50">
        <v>11.2</v>
      </c>
      <c r="G104" s="52">
        <v>500</v>
      </c>
      <c r="H104" s="53">
        <f t="shared" si="0"/>
        <v>5600</v>
      </c>
    </row>
    <row r="105" spans="1:8" ht="12.75">
      <c r="A105" s="49" t="s">
        <v>275</v>
      </c>
      <c r="B105" s="50" t="s">
        <v>276</v>
      </c>
      <c r="C105" s="50" t="s">
        <v>277</v>
      </c>
      <c r="D105" s="51" t="s">
        <v>278</v>
      </c>
      <c r="E105" s="50" t="s">
        <v>108</v>
      </c>
      <c r="F105" s="50">
        <v>8</v>
      </c>
      <c r="G105" s="52">
        <v>3500</v>
      </c>
      <c r="H105" s="53">
        <f t="shared" si="0"/>
        <v>28000</v>
      </c>
    </row>
    <row r="106" spans="1:8" ht="12.75">
      <c r="A106" s="49" t="s">
        <v>279</v>
      </c>
      <c r="B106" s="50" t="s">
        <v>280</v>
      </c>
      <c r="C106" s="50"/>
      <c r="D106" s="51" t="s">
        <v>281</v>
      </c>
      <c r="E106" s="50" t="s">
        <v>258</v>
      </c>
      <c r="F106" s="50">
        <v>0.048</v>
      </c>
      <c r="G106" s="52">
        <v>35000</v>
      </c>
      <c r="H106" s="53">
        <f t="shared" si="0"/>
        <v>1680</v>
      </c>
    </row>
    <row r="107" spans="1:8" ht="12.75">
      <c r="A107" s="49" t="s">
        <v>282</v>
      </c>
      <c r="B107" s="50" t="s">
        <v>283</v>
      </c>
      <c r="C107" s="50" t="s">
        <v>284</v>
      </c>
      <c r="D107" s="51" t="s">
        <v>285</v>
      </c>
      <c r="E107" s="50" t="s">
        <v>286</v>
      </c>
      <c r="F107" s="50">
        <v>1</v>
      </c>
      <c r="G107" s="52">
        <v>750000</v>
      </c>
      <c r="H107" s="53">
        <f t="shared" si="0"/>
        <v>750000</v>
      </c>
    </row>
    <row r="108" spans="1:8" ht="12.75">
      <c r="A108" s="49" t="s">
        <v>287</v>
      </c>
      <c r="B108" s="50" t="s">
        <v>288</v>
      </c>
      <c r="C108" s="50"/>
      <c r="D108" s="51" t="s">
        <v>289</v>
      </c>
      <c r="E108" s="50" t="s">
        <v>274</v>
      </c>
      <c r="F108" s="50">
        <v>1.96</v>
      </c>
      <c r="G108" s="52">
        <v>5000</v>
      </c>
      <c r="H108" s="53">
        <f t="shared" si="0"/>
        <v>9800</v>
      </c>
    </row>
    <row r="109" spans="1:8" ht="12.75">
      <c r="A109" s="49" t="s">
        <v>290</v>
      </c>
      <c r="B109" s="50" t="s">
        <v>291</v>
      </c>
      <c r="C109" s="50"/>
      <c r="D109" s="51" t="s">
        <v>292</v>
      </c>
      <c r="E109" s="50" t="s">
        <v>101</v>
      </c>
      <c r="F109" s="50">
        <v>23.46</v>
      </c>
      <c r="G109" s="52">
        <v>20</v>
      </c>
      <c r="H109" s="53">
        <f t="shared" si="0"/>
        <v>469.20000000000005</v>
      </c>
    </row>
    <row r="110" spans="1:8" ht="12.75">
      <c r="A110" s="49" t="s">
        <v>293</v>
      </c>
      <c r="B110" s="50" t="s">
        <v>294</v>
      </c>
      <c r="C110" s="50"/>
      <c r="D110" s="51" t="s">
        <v>295</v>
      </c>
      <c r="E110" s="50" t="s">
        <v>274</v>
      </c>
      <c r="F110" s="50">
        <v>2.346</v>
      </c>
      <c r="G110" s="52">
        <v>15000</v>
      </c>
      <c r="H110" s="53">
        <f t="shared" si="0"/>
        <v>35190</v>
      </c>
    </row>
    <row r="111" spans="1:8" ht="12.75">
      <c r="A111" s="49" t="s">
        <v>296</v>
      </c>
      <c r="B111" s="50" t="s">
        <v>297</v>
      </c>
      <c r="C111" s="50"/>
      <c r="D111" s="51" t="s">
        <v>298</v>
      </c>
      <c r="E111" s="50" t="s">
        <v>258</v>
      </c>
      <c r="F111" s="50">
        <v>1.2</v>
      </c>
      <c r="G111" s="52">
        <v>25000</v>
      </c>
      <c r="H111" s="53">
        <f aca="true" t="shared" si="1" ref="H111:H118">F111*G111</f>
        <v>30000</v>
      </c>
    </row>
    <row r="112" spans="1:8" ht="12.75">
      <c r="A112" s="49" t="s">
        <v>299</v>
      </c>
      <c r="B112" s="50" t="s">
        <v>300</v>
      </c>
      <c r="C112" s="50"/>
      <c r="D112" s="51" t="s">
        <v>301</v>
      </c>
      <c r="E112" s="50" t="s">
        <v>258</v>
      </c>
      <c r="F112" s="50">
        <v>0.2346</v>
      </c>
      <c r="G112" s="52">
        <v>1000</v>
      </c>
      <c r="H112" s="53">
        <f t="shared" si="1"/>
        <v>234.6</v>
      </c>
    </row>
    <row r="113" spans="1:8" ht="12.75">
      <c r="A113" s="49" t="s">
        <v>302</v>
      </c>
      <c r="B113" s="50" t="s">
        <v>303</v>
      </c>
      <c r="C113" s="50"/>
      <c r="D113" s="51" t="s">
        <v>304</v>
      </c>
      <c r="E113" s="50" t="s">
        <v>258</v>
      </c>
      <c r="F113" s="50">
        <v>0.048</v>
      </c>
      <c r="G113" s="52">
        <v>5000</v>
      </c>
      <c r="H113" s="53">
        <f t="shared" si="1"/>
        <v>240</v>
      </c>
    </row>
    <row r="114" spans="1:8" ht="12.75">
      <c r="A114" s="49" t="s">
        <v>305</v>
      </c>
      <c r="B114" s="50" t="s">
        <v>306</v>
      </c>
      <c r="C114" s="50"/>
      <c r="D114" s="51" t="s">
        <v>307</v>
      </c>
      <c r="E114" s="50" t="s">
        <v>130</v>
      </c>
      <c r="F114" s="50">
        <v>0.332</v>
      </c>
      <c r="G114" s="52">
        <v>13000</v>
      </c>
      <c r="H114" s="53">
        <f t="shared" si="1"/>
        <v>4316</v>
      </c>
    </row>
    <row r="115" spans="1:8" ht="12.75">
      <c r="A115" s="49" t="s">
        <v>308</v>
      </c>
      <c r="B115" s="50" t="s">
        <v>309</v>
      </c>
      <c r="C115" s="50"/>
      <c r="D115" s="51" t="s">
        <v>310</v>
      </c>
      <c r="E115" s="50" t="s">
        <v>134</v>
      </c>
      <c r="F115" s="50">
        <v>0.00077</v>
      </c>
      <c r="G115" s="52">
        <v>36800000</v>
      </c>
      <c r="H115" s="53">
        <f t="shared" si="1"/>
        <v>28336</v>
      </c>
    </row>
    <row r="116" spans="1:8" ht="12.75">
      <c r="A116" s="49" t="s">
        <v>311</v>
      </c>
      <c r="B116" s="50" t="s">
        <v>312</v>
      </c>
      <c r="C116" s="50"/>
      <c r="D116" s="51" t="s">
        <v>313</v>
      </c>
      <c r="E116" s="50" t="s">
        <v>130</v>
      </c>
      <c r="F116" s="50">
        <v>0.20544</v>
      </c>
      <c r="G116" s="52">
        <v>39000</v>
      </c>
      <c r="H116" s="53">
        <f t="shared" si="1"/>
        <v>8012.160000000001</v>
      </c>
    </row>
    <row r="117" spans="1:8" ht="45">
      <c r="A117" s="49" t="s">
        <v>314</v>
      </c>
      <c r="B117" s="50" t="s">
        <v>315</v>
      </c>
      <c r="C117" s="50" t="s">
        <v>316</v>
      </c>
      <c r="D117" s="51" t="s">
        <v>317</v>
      </c>
      <c r="E117" s="50" t="s">
        <v>101</v>
      </c>
      <c r="F117" s="50">
        <v>0.107</v>
      </c>
      <c r="G117" s="52">
        <v>74000</v>
      </c>
      <c r="H117" s="53">
        <f t="shared" si="1"/>
        <v>7918</v>
      </c>
    </row>
    <row r="118" spans="1:8" ht="45">
      <c r="A118" s="49" t="s">
        <v>318</v>
      </c>
      <c r="B118" s="50" t="s">
        <v>319</v>
      </c>
      <c r="C118" s="50" t="s">
        <v>320</v>
      </c>
      <c r="D118" s="51" t="s">
        <v>321</v>
      </c>
      <c r="E118" s="50" t="s">
        <v>130</v>
      </c>
      <c r="F118" s="50">
        <v>0.0084</v>
      </c>
      <c r="G118" s="52">
        <v>24000</v>
      </c>
      <c r="H118" s="53">
        <f t="shared" si="1"/>
        <v>201.6</v>
      </c>
    </row>
    <row r="119" spans="1:8" ht="12.75">
      <c r="A119" s="54"/>
      <c r="B119" s="55"/>
      <c r="C119" s="55"/>
      <c r="D119" s="56" t="s">
        <v>23</v>
      </c>
      <c r="E119" s="55" t="s">
        <v>86</v>
      </c>
      <c r="F119" s="55"/>
      <c r="G119" s="57"/>
      <c r="H119" s="58">
        <f>SUM(H46:H118)</f>
        <v>35417080.065000005</v>
      </c>
    </row>
    <row r="120" spans="1:8" ht="12.75">
      <c r="A120" s="49"/>
      <c r="B120" s="50"/>
      <c r="C120" s="50"/>
      <c r="D120" s="51" t="s">
        <v>322</v>
      </c>
      <c r="E120" s="50" t="s">
        <v>86</v>
      </c>
      <c r="F120" s="50">
        <v>3</v>
      </c>
      <c r="G120" s="59">
        <v>0.03</v>
      </c>
      <c r="H120" s="53">
        <f>G120*H119</f>
        <v>1062512.40195</v>
      </c>
    </row>
    <row r="121" spans="1:8" ht="12.75">
      <c r="A121" s="54"/>
      <c r="B121" s="55"/>
      <c r="C121" s="55"/>
      <c r="D121" s="56" t="s">
        <v>323</v>
      </c>
      <c r="E121" s="55" t="s">
        <v>86</v>
      </c>
      <c r="F121" s="55"/>
      <c r="G121" s="57"/>
      <c r="H121" s="58">
        <f>H119+H120</f>
        <v>36479592.46695001</v>
      </c>
    </row>
    <row r="122" spans="1:8" ht="12.75" customHeight="1">
      <c r="A122" s="69"/>
      <c r="B122" s="70"/>
      <c r="C122" s="70"/>
      <c r="D122" s="70"/>
      <c r="E122" s="70"/>
      <c r="F122" s="70"/>
      <c r="G122" s="70"/>
      <c r="H122" s="71"/>
    </row>
    <row r="123" spans="1:8" ht="12.75" customHeight="1">
      <c r="A123" s="72" t="s">
        <v>324</v>
      </c>
      <c r="B123" s="73"/>
      <c r="C123" s="73"/>
      <c r="D123" s="73"/>
      <c r="E123" s="73"/>
      <c r="F123" s="73"/>
      <c r="G123" s="73"/>
      <c r="H123" s="74"/>
    </row>
    <row r="124" spans="1:8" ht="33.75">
      <c r="A124" s="49" t="s">
        <v>19</v>
      </c>
      <c r="B124" s="50" t="s">
        <v>325</v>
      </c>
      <c r="C124" s="50" t="s">
        <v>326</v>
      </c>
      <c r="D124" s="51" t="s">
        <v>327</v>
      </c>
      <c r="E124" s="50" t="s">
        <v>134</v>
      </c>
      <c r="F124" s="50">
        <v>0.01955</v>
      </c>
      <c r="G124" s="52">
        <v>13000000</v>
      </c>
      <c r="H124" s="53">
        <v>254150</v>
      </c>
    </row>
    <row r="125" spans="1:8" ht="12.75">
      <c r="A125" s="54"/>
      <c r="B125" s="55"/>
      <c r="C125" s="55"/>
      <c r="D125" s="56" t="s">
        <v>23</v>
      </c>
      <c r="E125" s="55" t="s">
        <v>86</v>
      </c>
      <c r="F125" s="55"/>
      <c r="G125" s="57"/>
      <c r="H125" s="58">
        <v>254150</v>
      </c>
    </row>
    <row r="126" spans="1:8" ht="12.75">
      <c r="A126" s="49"/>
      <c r="B126" s="50"/>
      <c r="C126" s="50"/>
      <c r="D126" s="51" t="s">
        <v>322</v>
      </c>
      <c r="E126" s="50" t="s">
        <v>86</v>
      </c>
      <c r="F126" s="50">
        <v>3</v>
      </c>
      <c r="G126" s="59">
        <v>0.03</v>
      </c>
      <c r="H126" s="53">
        <f>G126*H125</f>
        <v>7624.5</v>
      </c>
    </row>
    <row r="127" spans="1:8" ht="12.75">
      <c r="A127" s="54"/>
      <c r="B127" s="55"/>
      <c r="C127" s="55"/>
      <c r="D127" s="56" t="s">
        <v>323</v>
      </c>
      <c r="E127" s="55" t="s">
        <v>86</v>
      </c>
      <c r="F127" s="55"/>
      <c r="G127" s="57"/>
      <c r="H127" s="58">
        <f>H125+H126</f>
        <v>261774.5</v>
      </c>
    </row>
    <row r="128" spans="1:8" ht="12.75" customHeight="1">
      <c r="A128" s="69"/>
      <c r="B128" s="70"/>
      <c r="C128" s="70"/>
      <c r="D128" s="70"/>
      <c r="E128" s="70"/>
      <c r="F128" s="70"/>
      <c r="G128" s="70"/>
      <c r="H128" s="71"/>
    </row>
    <row r="129" spans="1:8" ht="12.75" customHeight="1">
      <c r="A129" s="72" t="s">
        <v>328</v>
      </c>
      <c r="B129" s="73"/>
      <c r="C129" s="73"/>
      <c r="D129" s="73"/>
      <c r="E129" s="73"/>
      <c r="F129" s="73"/>
      <c r="G129" s="73"/>
      <c r="H129" s="74"/>
    </row>
    <row r="130" spans="1:8" ht="12.75">
      <c r="A130" s="49" t="s">
        <v>19</v>
      </c>
      <c r="B130" s="50"/>
      <c r="C130" s="50" t="s">
        <v>329</v>
      </c>
      <c r="D130" s="51" t="s">
        <v>330</v>
      </c>
      <c r="E130" s="50" t="s">
        <v>108</v>
      </c>
      <c r="F130" s="50">
        <v>40</v>
      </c>
      <c r="G130" s="52">
        <v>9800</v>
      </c>
      <c r="H130" s="53">
        <v>392000</v>
      </c>
    </row>
    <row r="131" spans="1:8" ht="12.75">
      <c r="A131" s="54"/>
      <c r="B131" s="55"/>
      <c r="C131" s="55"/>
      <c r="D131" s="56" t="s">
        <v>23</v>
      </c>
      <c r="E131" s="55" t="s">
        <v>86</v>
      </c>
      <c r="F131" s="55"/>
      <c r="G131" s="57"/>
      <c r="H131" s="58">
        <v>392000</v>
      </c>
    </row>
    <row r="132" spans="1:8" ht="12.75">
      <c r="A132" s="49"/>
      <c r="B132" s="50"/>
      <c r="C132" s="50"/>
      <c r="D132" s="51" t="s">
        <v>322</v>
      </c>
      <c r="E132" s="50" t="s">
        <v>86</v>
      </c>
      <c r="F132" s="50">
        <v>1.5</v>
      </c>
      <c r="G132" s="59">
        <v>0.015</v>
      </c>
      <c r="H132" s="53">
        <f>G132*H131</f>
        <v>5880</v>
      </c>
    </row>
    <row r="133" spans="1:8" ht="12.75">
      <c r="A133" s="54"/>
      <c r="B133" s="55"/>
      <c r="C133" s="55"/>
      <c r="D133" s="56" t="s">
        <v>323</v>
      </c>
      <c r="E133" s="55" t="s">
        <v>86</v>
      </c>
      <c r="F133" s="55"/>
      <c r="G133" s="57"/>
      <c r="H133" s="58">
        <f>H131+H132</f>
        <v>397880</v>
      </c>
    </row>
    <row r="134" spans="1:8" ht="12.75" customHeight="1">
      <c r="A134" s="69"/>
      <c r="B134" s="70"/>
      <c r="C134" s="70"/>
      <c r="D134" s="70"/>
      <c r="E134" s="70"/>
      <c r="F134" s="70"/>
      <c r="G134" s="70"/>
      <c r="H134" s="71"/>
    </row>
    <row r="135" spans="1:8" ht="12.75">
      <c r="A135" s="54"/>
      <c r="B135" s="55"/>
      <c r="C135" s="55"/>
      <c r="D135" s="56" t="s">
        <v>331</v>
      </c>
      <c r="E135" s="55" t="s">
        <v>86</v>
      </c>
      <c r="F135" s="55"/>
      <c r="G135" s="57"/>
      <c r="H135" s="58">
        <f>H133+H127+H121</f>
        <v>37139246.96695001</v>
      </c>
    </row>
    <row r="136" spans="1:8" ht="12.75" customHeight="1">
      <c r="A136" s="69"/>
      <c r="B136" s="70"/>
      <c r="C136" s="70"/>
      <c r="D136" s="70"/>
      <c r="E136" s="70"/>
      <c r="F136" s="70"/>
      <c r="G136" s="70"/>
      <c r="H136" s="71"/>
    </row>
    <row r="137" spans="1:8" ht="12.75" customHeight="1">
      <c r="A137" s="72"/>
      <c r="B137" s="73"/>
      <c r="C137" s="73"/>
      <c r="D137" s="73"/>
      <c r="E137" s="73"/>
      <c r="F137" s="73"/>
      <c r="G137" s="73"/>
      <c r="H137" s="74"/>
    </row>
    <row r="138" spans="1:8" ht="12.75" customHeight="1">
      <c r="A138" s="72" t="s">
        <v>8</v>
      </c>
      <c r="B138" s="73"/>
      <c r="C138" s="73"/>
      <c r="D138" s="73"/>
      <c r="E138" s="73"/>
      <c r="F138" s="73"/>
      <c r="G138" s="73"/>
      <c r="H138" s="74"/>
    </row>
    <row r="139" spans="1:8" ht="12.75">
      <c r="A139" s="49" t="s">
        <v>19</v>
      </c>
      <c r="B139" s="50"/>
      <c r="C139" s="50" t="s">
        <v>332</v>
      </c>
      <c r="D139" s="51" t="s">
        <v>333</v>
      </c>
      <c r="E139" s="50" t="s">
        <v>101</v>
      </c>
      <c r="F139" s="50">
        <v>3</v>
      </c>
      <c r="G139" s="52">
        <v>810000</v>
      </c>
      <c r="H139" s="53">
        <f aca="true" t="shared" si="2" ref="H139:H144">F139*G139</f>
        <v>2430000</v>
      </c>
    </row>
    <row r="140" spans="1:8" ht="12.75">
      <c r="A140" s="49" t="s">
        <v>29</v>
      </c>
      <c r="B140" s="50"/>
      <c r="C140" s="50" t="s">
        <v>334</v>
      </c>
      <c r="D140" s="51" t="s">
        <v>335</v>
      </c>
      <c r="E140" s="50" t="s">
        <v>101</v>
      </c>
      <c r="F140" s="50">
        <v>4</v>
      </c>
      <c r="G140" s="52">
        <v>48000</v>
      </c>
      <c r="H140" s="53">
        <f t="shared" si="2"/>
        <v>192000</v>
      </c>
    </row>
    <row r="141" spans="1:8" ht="12.75">
      <c r="A141" s="49" t="s">
        <v>33</v>
      </c>
      <c r="B141" s="50"/>
      <c r="C141" s="50" t="s">
        <v>336</v>
      </c>
      <c r="D141" s="51" t="s">
        <v>337</v>
      </c>
      <c r="E141" s="50" t="s">
        <v>101</v>
      </c>
      <c r="F141" s="50">
        <v>4</v>
      </c>
      <c r="G141" s="52">
        <v>78000</v>
      </c>
      <c r="H141" s="53">
        <f t="shared" si="2"/>
        <v>312000</v>
      </c>
    </row>
    <row r="142" spans="1:8" ht="12.75">
      <c r="A142" s="49" t="s">
        <v>37</v>
      </c>
      <c r="B142" s="50"/>
      <c r="C142" s="50" t="s">
        <v>338</v>
      </c>
      <c r="D142" s="51" t="s">
        <v>339</v>
      </c>
      <c r="E142" s="50" t="s">
        <v>101</v>
      </c>
      <c r="F142" s="50">
        <v>3</v>
      </c>
      <c r="G142" s="52">
        <v>102000</v>
      </c>
      <c r="H142" s="53">
        <f t="shared" si="2"/>
        <v>306000</v>
      </c>
    </row>
    <row r="143" spans="1:8" ht="12.75">
      <c r="A143" s="49" t="s">
        <v>41</v>
      </c>
      <c r="B143" s="50"/>
      <c r="C143" s="50" t="s">
        <v>340</v>
      </c>
      <c r="D143" s="51" t="s">
        <v>341</v>
      </c>
      <c r="E143" s="50" t="s">
        <v>101</v>
      </c>
      <c r="F143" s="50">
        <v>4</v>
      </c>
      <c r="G143" s="52">
        <v>150000</v>
      </c>
      <c r="H143" s="53">
        <f t="shared" si="2"/>
        <v>600000</v>
      </c>
    </row>
    <row r="144" spans="1:8" ht="12.75">
      <c r="A144" s="49" t="s">
        <v>45</v>
      </c>
      <c r="B144" s="50"/>
      <c r="C144" s="50" t="s">
        <v>342</v>
      </c>
      <c r="D144" s="51" t="s">
        <v>343</v>
      </c>
      <c r="E144" s="50" t="s">
        <v>101</v>
      </c>
      <c r="F144" s="50">
        <v>2</v>
      </c>
      <c r="G144" s="52">
        <v>1000000</v>
      </c>
      <c r="H144" s="53">
        <f t="shared" si="2"/>
        <v>2000000</v>
      </c>
    </row>
    <row r="145" spans="1:8" ht="12.75">
      <c r="A145" s="54"/>
      <c r="B145" s="55"/>
      <c r="C145" s="55"/>
      <c r="D145" s="56" t="s">
        <v>23</v>
      </c>
      <c r="E145" s="55" t="s">
        <v>86</v>
      </c>
      <c r="F145" s="55"/>
      <c r="G145" s="57"/>
      <c r="H145" s="58">
        <f>SUM(H139:H144)</f>
        <v>5840000</v>
      </c>
    </row>
    <row r="146" spans="1:8" ht="12.75">
      <c r="A146" s="49"/>
      <c r="B146" s="50"/>
      <c r="C146" s="50"/>
      <c r="D146" s="51" t="s">
        <v>322</v>
      </c>
      <c r="E146" s="50" t="s">
        <v>86</v>
      </c>
      <c r="F146" s="50">
        <v>2</v>
      </c>
      <c r="G146" s="59">
        <v>0.02</v>
      </c>
      <c r="H146" s="53">
        <f>G146*H145</f>
        <v>116800</v>
      </c>
    </row>
    <row r="147" spans="1:8" ht="12.75">
      <c r="A147" s="54"/>
      <c r="B147" s="55"/>
      <c r="C147" s="55"/>
      <c r="D147" s="56" t="s">
        <v>323</v>
      </c>
      <c r="E147" s="55" t="s">
        <v>86</v>
      </c>
      <c r="F147" s="55"/>
      <c r="G147" s="57"/>
      <c r="H147" s="58">
        <f>H145+H146</f>
        <v>5956800</v>
      </c>
    </row>
    <row r="148" spans="1:8" ht="12.75" customHeight="1">
      <c r="A148" s="69"/>
      <c r="B148" s="70"/>
      <c r="C148" s="70"/>
      <c r="D148" s="70"/>
      <c r="E148" s="70"/>
      <c r="F148" s="70"/>
      <c r="G148" s="70"/>
      <c r="H148" s="71"/>
    </row>
    <row r="149" spans="1:8" ht="12.75">
      <c r="A149" s="54"/>
      <c r="B149" s="55"/>
      <c r="C149" s="55"/>
      <c r="D149" s="56" t="s">
        <v>344</v>
      </c>
      <c r="E149" s="55" t="s">
        <v>86</v>
      </c>
      <c r="F149" s="55"/>
      <c r="G149" s="57"/>
      <c r="H149" s="58">
        <f>H147</f>
        <v>5956800</v>
      </c>
    </row>
    <row r="150" spans="1:8" ht="12.75" customHeight="1">
      <c r="A150" s="69"/>
      <c r="B150" s="70"/>
      <c r="C150" s="70"/>
      <c r="D150" s="70"/>
      <c r="E150" s="70"/>
      <c r="F150" s="70"/>
      <c r="G150" s="70"/>
      <c r="H150" s="71"/>
    </row>
    <row r="151" spans="1:8" ht="12.75">
      <c r="A151" s="54"/>
      <c r="B151" s="55"/>
      <c r="C151" s="55"/>
      <c r="D151" s="56" t="s">
        <v>323</v>
      </c>
      <c r="E151" s="55" t="s">
        <v>86</v>
      </c>
      <c r="F151" s="55"/>
      <c r="G151" s="57"/>
      <c r="H151" s="58">
        <f>H135+H41+H21</f>
        <v>54254720.11695001</v>
      </c>
    </row>
    <row r="152" spans="1:8" ht="12.75" customHeight="1">
      <c r="A152" s="69"/>
      <c r="B152" s="70"/>
      <c r="C152" s="70"/>
      <c r="D152" s="70"/>
      <c r="E152" s="70"/>
      <c r="F152" s="70"/>
      <c r="G152" s="70"/>
      <c r="H152" s="71"/>
    </row>
    <row r="153" spans="1:8" ht="12.75" customHeight="1">
      <c r="A153" s="72"/>
      <c r="B153" s="73"/>
      <c r="C153" s="73"/>
      <c r="D153" s="73"/>
      <c r="E153" s="73"/>
      <c r="F153" s="73"/>
      <c r="G153" s="73"/>
      <c r="H153" s="74"/>
    </row>
    <row r="154" spans="1:8" ht="12.75">
      <c r="A154" s="54"/>
      <c r="B154" s="55"/>
      <c r="C154" s="55"/>
      <c r="D154" s="56" t="s">
        <v>345</v>
      </c>
      <c r="E154" s="55" t="s">
        <v>86</v>
      </c>
      <c r="F154" s="55"/>
      <c r="G154" s="60">
        <v>0.1727</v>
      </c>
      <c r="H154" s="58">
        <f>H151*0.1727</f>
        <v>9369790.164197266</v>
      </c>
    </row>
    <row r="155" spans="1:8" ht="12.75">
      <c r="A155" s="54"/>
      <c r="B155" s="55"/>
      <c r="C155" s="55"/>
      <c r="D155" s="56" t="s">
        <v>346</v>
      </c>
      <c r="E155" s="55" t="s">
        <v>86</v>
      </c>
      <c r="F155" s="55"/>
      <c r="G155" s="57"/>
      <c r="H155" s="58">
        <f>H151+H154</f>
        <v>63624510.28114728</v>
      </c>
    </row>
    <row r="156" spans="1:8" ht="12.75" customHeight="1">
      <c r="A156" s="69"/>
      <c r="B156" s="70"/>
      <c r="C156" s="70"/>
      <c r="D156" s="70"/>
      <c r="E156" s="70"/>
      <c r="F156" s="70"/>
      <c r="G156" s="70"/>
      <c r="H156" s="71"/>
    </row>
    <row r="157" spans="1:8" ht="12.75">
      <c r="A157" s="54"/>
      <c r="B157" s="55"/>
      <c r="C157" s="55"/>
      <c r="D157" s="56" t="s">
        <v>347</v>
      </c>
      <c r="E157" s="55" t="s">
        <v>86</v>
      </c>
      <c r="F157" s="55"/>
      <c r="G157" s="57"/>
      <c r="H157" s="58">
        <f>H155+H149</f>
        <v>69581310.28114727</v>
      </c>
    </row>
    <row r="158" spans="1:8" ht="12.75" customHeight="1">
      <c r="A158" s="69"/>
      <c r="B158" s="70"/>
      <c r="C158" s="70"/>
      <c r="D158" s="70"/>
      <c r="E158" s="70"/>
      <c r="F158" s="70"/>
      <c r="G158" s="70"/>
      <c r="H158" s="71"/>
    </row>
    <row r="159" spans="1:8" ht="12.75">
      <c r="A159" s="54"/>
      <c r="B159" s="55"/>
      <c r="C159" s="55"/>
      <c r="D159" s="56" t="s">
        <v>1102</v>
      </c>
      <c r="E159" s="55" t="s">
        <v>86</v>
      </c>
      <c r="F159" s="55"/>
      <c r="G159" s="60">
        <v>0.15</v>
      </c>
      <c r="H159" s="58">
        <f>G159*H157</f>
        <v>10437196.542172091</v>
      </c>
    </row>
    <row r="160" spans="1:8" ht="12.75">
      <c r="A160" s="20"/>
      <c r="B160" s="21"/>
      <c r="C160" s="21"/>
      <c r="D160" s="22" t="s">
        <v>323</v>
      </c>
      <c r="E160" s="21" t="s">
        <v>86</v>
      </c>
      <c r="F160" s="21"/>
      <c r="G160" s="23"/>
      <c r="H160" s="24">
        <f>H157+H159</f>
        <v>80018506.82331936</v>
      </c>
    </row>
    <row r="162" ht="12.75">
      <c r="H162" s="48"/>
    </row>
    <row r="164" spans="4:8" ht="12.75">
      <c r="D164" s="34" t="s">
        <v>1107</v>
      </c>
      <c r="E164" s="34" t="s">
        <v>1108</v>
      </c>
      <c r="F164" s="34"/>
      <c r="H164" s="48"/>
    </row>
    <row r="167" spans="4:5" ht="12.75">
      <c r="D167" s="25"/>
      <c r="E167" s="25"/>
    </row>
  </sheetData>
  <sheetProtection/>
  <mergeCells count="27">
    <mergeCell ref="A138:H138"/>
    <mergeCell ref="A128:H128"/>
    <mergeCell ref="A150:H150"/>
    <mergeCell ref="A152:H152"/>
    <mergeCell ref="A153:H153"/>
    <mergeCell ref="A156:H156"/>
    <mergeCell ref="A158:H158"/>
    <mergeCell ref="A129:H129"/>
    <mergeCell ref="A134:H134"/>
    <mergeCell ref="A136:H136"/>
    <mergeCell ref="A137:H137"/>
    <mergeCell ref="A19:H19"/>
    <mergeCell ref="A22:H22"/>
    <mergeCell ref="A23:H23"/>
    <mergeCell ref="A42:H42"/>
    <mergeCell ref="A148:H148"/>
    <mergeCell ref="A43:H43"/>
    <mergeCell ref="A44:H44"/>
    <mergeCell ref="A45:H45"/>
    <mergeCell ref="A122:H122"/>
    <mergeCell ref="A123:H123"/>
    <mergeCell ref="A1:H1"/>
    <mergeCell ref="A3:H3"/>
    <mergeCell ref="A4:H4"/>
    <mergeCell ref="A5:H5"/>
    <mergeCell ref="A14:H14"/>
    <mergeCell ref="A15:H15"/>
  </mergeCells>
  <printOptions/>
  <pageMargins left="0.59" right="0.39" top="0.98" bottom="0.98" header="0.51" footer="0.51"/>
  <pageSetup horizontalDpi="600" verticalDpi="600" orientation="portrait" paperSize="9" scale="85" r:id="rId1"/>
  <headerFooter>
    <oddHeader>&amp;L&amp;7ПРОГРАММНЫЙ КОМПЛЕКС TNQURILISH 5.0&amp;R&amp;7 №305_554_1422</oddHeader>
    <oddFooter xml:space="preserve">&amp;L&amp;7 &amp;CСтраница &amp;P&amp;R&amp;7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0"/>
  <sheetViews>
    <sheetView showGridLines="0" tabSelected="1" view="pageBreakPreview" zoomScale="160" zoomScaleSheetLayoutView="160" zoomScalePageLayoutView="0" workbookViewId="0" topLeftCell="A1">
      <selection activeCell="AB438" sqref="AB438"/>
    </sheetView>
  </sheetViews>
  <sheetFormatPr defaultColWidth="9.33203125" defaultRowHeight="12.75"/>
  <cols>
    <col min="1" max="1" width="7.5" style="34" customWidth="1"/>
    <col min="2" max="2" width="15.83203125" style="34" customWidth="1"/>
    <col min="3" max="3" width="58.66015625" style="34" customWidth="1"/>
    <col min="4" max="4" width="10.5" style="34" customWidth="1"/>
    <col min="5" max="6" width="12.83203125" style="34" customWidth="1"/>
    <col min="7" max="16384" width="9.33203125" style="34" customWidth="1"/>
  </cols>
  <sheetData>
    <row r="1" spans="1:6" ht="12.75">
      <c r="A1" s="84"/>
      <c r="B1" s="84"/>
      <c r="C1" s="84"/>
      <c r="D1" s="84"/>
      <c r="E1" s="84"/>
      <c r="F1" s="84"/>
    </row>
    <row r="3" spans="1:6" ht="15.75" customHeight="1">
      <c r="A3" s="84" t="s">
        <v>774</v>
      </c>
      <c r="B3" s="84"/>
      <c r="C3" s="84"/>
      <c r="D3" s="84"/>
      <c r="E3" s="84"/>
      <c r="F3" s="84"/>
    </row>
    <row r="4" spans="1:6" ht="27.75" customHeight="1">
      <c r="A4" s="84" t="str">
        <f>RES!A4</f>
        <v>НА ТЕКУЩИЙ РЕМОНТ ЗДАНИЯ И ТУАЛЕТА ЯШНАБАДСКОГО ФИЛИАЛА АО "УЗНАЦБАНК" ПО АДРЕСУ:Г.ТАШКЕНТ, ЯШНАБАДСКИЙ РАЙОН, УЛ.С. АЗИМОВА-2А</v>
      </c>
      <c r="B4" s="84"/>
      <c r="C4" s="84"/>
      <c r="D4" s="84"/>
      <c r="E4" s="84"/>
      <c r="F4" s="84"/>
    </row>
    <row r="5" spans="1:6" ht="12.75">
      <c r="A5" s="85"/>
      <c r="B5" s="85"/>
      <c r="C5" s="85"/>
      <c r="D5" s="85"/>
      <c r="E5" s="85"/>
      <c r="F5" s="85"/>
    </row>
    <row r="6" spans="1:6" ht="12.75">
      <c r="A6" s="84"/>
      <c r="B6" s="84"/>
      <c r="C6" s="84"/>
      <c r="D6" s="84"/>
      <c r="E6" s="84"/>
      <c r="F6" s="84"/>
    </row>
    <row r="7" spans="1:6" ht="15.75" customHeight="1">
      <c r="A7" s="86" t="s">
        <v>773</v>
      </c>
      <c r="B7" s="86"/>
      <c r="C7" s="86"/>
      <c r="D7" s="86"/>
      <c r="E7" s="86"/>
      <c r="F7" s="86"/>
    </row>
    <row r="9" spans="1:6" ht="12.75">
      <c r="A9" s="80" t="s">
        <v>10</v>
      </c>
      <c r="B9" s="80" t="s">
        <v>12</v>
      </c>
      <c r="C9" s="80" t="s">
        <v>772</v>
      </c>
      <c r="D9" s="80" t="s">
        <v>14</v>
      </c>
      <c r="E9" s="82" t="s">
        <v>15</v>
      </c>
      <c r="F9" s="83"/>
    </row>
    <row r="10" spans="1:6" ht="12.75">
      <c r="A10" s="81"/>
      <c r="B10" s="81"/>
      <c r="C10" s="81"/>
      <c r="D10" s="81"/>
      <c r="E10" s="46" t="s">
        <v>771</v>
      </c>
      <c r="F10" s="46" t="s">
        <v>770</v>
      </c>
    </row>
    <row r="11" spans="1:6" ht="12.75">
      <c r="A11" s="36">
        <v>1</v>
      </c>
      <c r="B11" s="35">
        <v>2</v>
      </c>
      <c r="C11" s="35">
        <v>3</v>
      </c>
      <c r="D11" s="35">
        <v>4</v>
      </c>
      <c r="E11" s="45">
        <v>5</v>
      </c>
      <c r="F11" s="45">
        <v>6</v>
      </c>
    </row>
    <row r="12" spans="1:6" ht="12.75" customHeight="1">
      <c r="A12" s="75"/>
      <c r="B12" s="76"/>
      <c r="C12" s="76"/>
      <c r="D12" s="76"/>
      <c r="E12" s="76"/>
      <c r="F12" s="77"/>
    </row>
    <row r="13" spans="1:6" ht="12.75" customHeight="1">
      <c r="A13" s="75" t="s">
        <v>769</v>
      </c>
      <c r="B13" s="76"/>
      <c r="C13" s="76"/>
      <c r="D13" s="76"/>
      <c r="E13" s="76"/>
      <c r="F13" s="77"/>
    </row>
    <row r="14" spans="1:6" ht="12.75" customHeight="1">
      <c r="A14" s="75"/>
      <c r="B14" s="76"/>
      <c r="C14" s="76"/>
      <c r="D14" s="76"/>
      <c r="E14" s="76"/>
      <c r="F14" s="77"/>
    </row>
    <row r="15" spans="1:6" ht="12.75" customHeight="1">
      <c r="A15" s="75" t="s">
        <v>581</v>
      </c>
      <c r="B15" s="76"/>
      <c r="C15" s="76"/>
      <c r="D15" s="76"/>
      <c r="E15" s="76"/>
      <c r="F15" s="77"/>
    </row>
    <row r="16" spans="1:6" ht="22.5">
      <c r="A16" s="40" t="s">
        <v>19</v>
      </c>
      <c r="B16" s="38" t="s">
        <v>580</v>
      </c>
      <c r="C16" s="39" t="s">
        <v>579</v>
      </c>
      <c r="D16" s="38" t="s">
        <v>578</v>
      </c>
      <c r="E16" s="78" t="s">
        <v>797</v>
      </c>
      <c r="F16" s="79"/>
    </row>
    <row r="17" spans="1:6" ht="12.75">
      <c r="A17" s="44" t="s">
        <v>768</v>
      </c>
      <c r="B17" s="42" t="s">
        <v>20</v>
      </c>
      <c r="C17" s="43" t="s">
        <v>355</v>
      </c>
      <c r="D17" s="42" t="s">
        <v>22</v>
      </c>
      <c r="E17" s="41" t="s">
        <v>999</v>
      </c>
      <c r="F17" s="41" t="s">
        <v>998</v>
      </c>
    </row>
    <row r="18" spans="1:6" ht="22.5">
      <c r="A18" s="44" t="s">
        <v>767</v>
      </c>
      <c r="B18" s="42" t="s">
        <v>549</v>
      </c>
      <c r="C18" s="43" t="s">
        <v>548</v>
      </c>
      <c r="D18" s="42" t="s">
        <v>134</v>
      </c>
      <c r="E18" s="41" t="s">
        <v>783</v>
      </c>
      <c r="F18" s="41" t="s">
        <v>997</v>
      </c>
    </row>
    <row r="19" spans="1:6" ht="12.75">
      <c r="A19" s="40" t="s">
        <v>29</v>
      </c>
      <c r="B19" s="38" t="s">
        <v>766</v>
      </c>
      <c r="C19" s="39" t="s">
        <v>765</v>
      </c>
      <c r="D19" s="38" t="s">
        <v>407</v>
      </c>
      <c r="E19" s="78" t="s">
        <v>802</v>
      </c>
      <c r="F19" s="79"/>
    </row>
    <row r="20" spans="1:6" ht="12.75">
      <c r="A20" s="44" t="s">
        <v>764</v>
      </c>
      <c r="B20" s="42" t="s">
        <v>20</v>
      </c>
      <c r="C20" s="43" t="s">
        <v>355</v>
      </c>
      <c r="D20" s="42" t="s">
        <v>22</v>
      </c>
      <c r="E20" s="41" t="s">
        <v>1101</v>
      </c>
      <c r="F20" s="41" t="s">
        <v>1100</v>
      </c>
    </row>
    <row r="21" spans="1:6" ht="12.75">
      <c r="A21" s="44" t="s">
        <v>763</v>
      </c>
      <c r="B21" s="42" t="s">
        <v>351</v>
      </c>
      <c r="C21" s="43" t="s">
        <v>350</v>
      </c>
      <c r="D21" s="42" t="s">
        <v>134</v>
      </c>
      <c r="E21" s="41" t="s">
        <v>1099</v>
      </c>
      <c r="F21" s="41" t="s">
        <v>1098</v>
      </c>
    </row>
    <row r="22" spans="1:6" ht="22.5">
      <c r="A22" s="40" t="s">
        <v>33</v>
      </c>
      <c r="B22" s="38" t="s">
        <v>575</v>
      </c>
      <c r="C22" s="39" t="s">
        <v>574</v>
      </c>
      <c r="D22" s="38" t="s">
        <v>407</v>
      </c>
      <c r="E22" s="78" t="s">
        <v>803</v>
      </c>
      <c r="F22" s="79"/>
    </row>
    <row r="23" spans="1:6" ht="12.75">
      <c r="A23" s="44" t="s">
        <v>762</v>
      </c>
      <c r="B23" s="42" t="s">
        <v>20</v>
      </c>
      <c r="C23" s="43" t="s">
        <v>355</v>
      </c>
      <c r="D23" s="42" t="s">
        <v>22</v>
      </c>
      <c r="E23" s="41" t="s">
        <v>996</v>
      </c>
      <c r="F23" s="41" t="s">
        <v>1097</v>
      </c>
    </row>
    <row r="24" spans="1:6" ht="33.75">
      <c r="A24" s="44" t="s">
        <v>761</v>
      </c>
      <c r="B24" s="42" t="s">
        <v>34</v>
      </c>
      <c r="C24" s="43" t="s">
        <v>36</v>
      </c>
      <c r="D24" s="42" t="s">
        <v>28</v>
      </c>
      <c r="E24" s="41" t="s">
        <v>994</v>
      </c>
      <c r="F24" s="41" t="s">
        <v>1096</v>
      </c>
    </row>
    <row r="25" spans="1:6" ht="12.75">
      <c r="A25" s="44" t="s">
        <v>760</v>
      </c>
      <c r="B25" s="42" t="s">
        <v>46</v>
      </c>
      <c r="C25" s="43" t="s">
        <v>48</v>
      </c>
      <c r="D25" s="42" t="s">
        <v>28</v>
      </c>
      <c r="E25" s="41" t="s">
        <v>993</v>
      </c>
      <c r="F25" s="41" t="s">
        <v>1095</v>
      </c>
    </row>
    <row r="26" spans="1:6" ht="12.75">
      <c r="A26" s="40" t="s">
        <v>37</v>
      </c>
      <c r="B26" s="38" t="s">
        <v>570</v>
      </c>
      <c r="C26" s="39" t="s">
        <v>569</v>
      </c>
      <c r="D26" s="38" t="s">
        <v>407</v>
      </c>
      <c r="E26" s="78" t="s">
        <v>778</v>
      </c>
      <c r="F26" s="79"/>
    </row>
    <row r="27" spans="1:6" ht="12.75">
      <c r="A27" s="44" t="s">
        <v>759</v>
      </c>
      <c r="B27" s="42" t="s">
        <v>20</v>
      </c>
      <c r="C27" s="43" t="s">
        <v>355</v>
      </c>
      <c r="D27" s="42" t="s">
        <v>22</v>
      </c>
      <c r="E27" s="41" t="s">
        <v>991</v>
      </c>
      <c r="F27" s="41" t="s">
        <v>1094</v>
      </c>
    </row>
    <row r="28" spans="1:6" ht="12.75">
      <c r="A28" s="44" t="s">
        <v>758</v>
      </c>
      <c r="B28" s="42" t="s">
        <v>351</v>
      </c>
      <c r="C28" s="43" t="s">
        <v>350</v>
      </c>
      <c r="D28" s="42" t="s">
        <v>134</v>
      </c>
      <c r="E28" s="41" t="s">
        <v>989</v>
      </c>
      <c r="F28" s="41" t="s">
        <v>1093</v>
      </c>
    </row>
    <row r="29" spans="1:6" ht="12.75">
      <c r="A29" s="40" t="s">
        <v>41</v>
      </c>
      <c r="B29" s="38" t="s">
        <v>566</v>
      </c>
      <c r="C29" s="39" t="s">
        <v>565</v>
      </c>
      <c r="D29" s="38" t="s">
        <v>552</v>
      </c>
      <c r="E29" s="78" t="s">
        <v>800</v>
      </c>
      <c r="F29" s="79"/>
    </row>
    <row r="30" spans="1:6" ht="12.75">
      <c r="A30" s="44" t="s">
        <v>757</v>
      </c>
      <c r="B30" s="42" t="s">
        <v>20</v>
      </c>
      <c r="C30" s="43" t="s">
        <v>355</v>
      </c>
      <c r="D30" s="42" t="s">
        <v>22</v>
      </c>
      <c r="E30" s="41" t="s">
        <v>987</v>
      </c>
      <c r="F30" s="41" t="s">
        <v>1092</v>
      </c>
    </row>
    <row r="31" spans="1:6" ht="22.5">
      <c r="A31" s="44" t="s">
        <v>756</v>
      </c>
      <c r="B31" s="42" t="s">
        <v>549</v>
      </c>
      <c r="C31" s="43" t="s">
        <v>548</v>
      </c>
      <c r="D31" s="42" t="s">
        <v>134</v>
      </c>
      <c r="E31" s="41" t="s">
        <v>985</v>
      </c>
      <c r="F31" s="41" t="s">
        <v>1091</v>
      </c>
    </row>
    <row r="32" spans="1:6" ht="12.75">
      <c r="A32" s="40" t="s">
        <v>45</v>
      </c>
      <c r="B32" s="38" t="s">
        <v>554</v>
      </c>
      <c r="C32" s="39" t="s">
        <v>755</v>
      </c>
      <c r="D32" s="38" t="s">
        <v>552</v>
      </c>
      <c r="E32" s="78" t="s">
        <v>795</v>
      </c>
      <c r="F32" s="79"/>
    </row>
    <row r="33" spans="1:6" ht="12.75">
      <c r="A33" s="44" t="s">
        <v>754</v>
      </c>
      <c r="B33" s="42" t="s">
        <v>20</v>
      </c>
      <c r="C33" s="43" t="s">
        <v>355</v>
      </c>
      <c r="D33" s="42" t="s">
        <v>22</v>
      </c>
      <c r="E33" s="41" t="s">
        <v>974</v>
      </c>
      <c r="F33" s="41" t="s">
        <v>1090</v>
      </c>
    </row>
    <row r="34" spans="1:6" ht="22.5">
      <c r="A34" s="44" t="s">
        <v>753</v>
      </c>
      <c r="B34" s="42" t="s">
        <v>549</v>
      </c>
      <c r="C34" s="43" t="s">
        <v>548</v>
      </c>
      <c r="D34" s="42" t="s">
        <v>134</v>
      </c>
      <c r="E34" s="41" t="s">
        <v>972</v>
      </c>
      <c r="F34" s="41" t="s">
        <v>1089</v>
      </c>
    </row>
    <row r="35" spans="1:6" ht="22.5">
      <c r="A35" s="40" t="s">
        <v>49</v>
      </c>
      <c r="B35" s="38" t="s">
        <v>752</v>
      </c>
      <c r="C35" s="39" t="s">
        <v>751</v>
      </c>
      <c r="D35" s="38" t="s">
        <v>473</v>
      </c>
      <c r="E35" s="78" t="s">
        <v>797</v>
      </c>
      <c r="F35" s="79"/>
    </row>
    <row r="36" spans="1:6" ht="12.75">
      <c r="A36" s="44" t="s">
        <v>750</v>
      </c>
      <c r="B36" s="42" t="s">
        <v>20</v>
      </c>
      <c r="C36" s="43" t="s">
        <v>355</v>
      </c>
      <c r="D36" s="42" t="s">
        <v>22</v>
      </c>
      <c r="E36" s="41" t="s">
        <v>1088</v>
      </c>
      <c r="F36" s="41" t="s">
        <v>1087</v>
      </c>
    </row>
    <row r="37" spans="1:6" ht="12.75">
      <c r="A37" s="44" t="s">
        <v>749</v>
      </c>
      <c r="B37" s="42" t="s">
        <v>30</v>
      </c>
      <c r="C37" s="43" t="s">
        <v>32</v>
      </c>
      <c r="D37" s="42" t="s">
        <v>28</v>
      </c>
      <c r="E37" s="41" t="s">
        <v>783</v>
      </c>
      <c r="F37" s="41" t="s">
        <v>997</v>
      </c>
    </row>
    <row r="38" spans="1:6" ht="12.75">
      <c r="A38" s="44" t="s">
        <v>748</v>
      </c>
      <c r="B38" s="42" t="s">
        <v>73</v>
      </c>
      <c r="C38" s="43" t="s">
        <v>71</v>
      </c>
      <c r="D38" s="42" t="s">
        <v>28</v>
      </c>
      <c r="E38" s="41" t="s">
        <v>1086</v>
      </c>
      <c r="F38" s="41" t="s">
        <v>1085</v>
      </c>
    </row>
    <row r="39" spans="1:6" ht="22.5">
      <c r="A39" s="40" t="s">
        <v>53</v>
      </c>
      <c r="B39" s="38" t="s">
        <v>747</v>
      </c>
      <c r="C39" s="39" t="s">
        <v>746</v>
      </c>
      <c r="D39" s="38" t="s">
        <v>274</v>
      </c>
      <c r="E39" s="78" t="s">
        <v>797</v>
      </c>
      <c r="F39" s="79"/>
    </row>
    <row r="40" spans="1:6" ht="12.75">
      <c r="A40" s="44" t="s">
        <v>745</v>
      </c>
      <c r="B40" s="42" t="s">
        <v>20</v>
      </c>
      <c r="C40" s="43" t="s">
        <v>355</v>
      </c>
      <c r="D40" s="42" t="s">
        <v>22</v>
      </c>
      <c r="E40" s="41" t="s">
        <v>1084</v>
      </c>
      <c r="F40" s="41" t="s">
        <v>1083</v>
      </c>
    </row>
    <row r="41" spans="1:6" ht="12.75">
      <c r="A41" s="44" t="s">
        <v>744</v>
      </c>
      <c r="B41" s="42" t="s">
        <v>30</v>
      </c>
      <c r="C41" s="43" t="s">
        <v>32</v>
      </c>
      <c r="D41" s="42" t="s">
        <v>28</v>
      </c>
      <c r="E41" s="41" t="s">
        <v>898</v>
      </c>
      <c r="F41" s="41" t="s">
        <v>953</v>
      </c>
    </row>
    <row r="42" spans="1:6" ht="12.75">
      <c r="A42" s="44" t="s">
        <v>743</v>
      </c>
      <c r="B42" s="42" t="s">
        <v>73</v>
      </c>
      <c r="C42" s="43" t="s">
        <v>71</v>
      </c>
      <c r="D42" s="42" t="s">
        <v>28</v>
      </c>
      <c r="E42" s="41" t="s">
        <v>863</v>
      </c>
      <c r="F42" s="41" t="s">
        <v>1058</v>
      </c>
    </row>
    <row r="43" spans="1:6" ht="22.5">
      <c r="A43" s="40" t="s">
        <v>57</v>
      </c>
      <c r="B43" s="38" t="s">
        <v>742</v>
      </c>
      <c r="C43" s="39" t="s">
        <v>741</v>
      </c>
      <c r="D43" s="38" t="s">
        <v>740</v>
      </c>
      <c r="E43" s="78" t="s">
        <v>795</v>
      </c>
      <c r="F43" s="79"/>
    </row>
    <row r="44" spans="1:6" ht="12.75">
      <c r="A44" s="44" t="s">
        <v>739</v>
      </c>
      <c r="B44" s="42" t="s">
        <v>20</v>
      </c>
      <c r="C44" s="43" t="s">
        <v>355</v>
      </c>
      <c r="D44" s="42" t="s">
        <v>22</v>
      </c>
      <c r="E44" s="41" t="s">
        <v>1082</v>
      </c>
      <c r="F44" s="41" t="s">
        <v>1081</v>
      </c>
    </row>
    <row r="45" spans="1:6" ht="12.75">
      <c r="A45" s="44" t="s">
        <v>738</v>
      </c>
      <c r="B45" s="42" t="s">
        <v>67</v>
      </c>
      <c r="C45" s="43" t="s">
        <v>68</v>
      </c>
      <c r="D45" s="42" t="s">
        <v>28</v>
      </c>
      <c r="E45" s="41" t="s">
        <v>1080</v>
      </c>
      <c r="F45" s="41" t="s">
        <v>1079</v>
      </c>
    </row>
    <row r="46" spans="1:6" ht="22.5">
      <c r="A46" s="40" t="s">
        <v>60</v>
      </c>
      <c r="B46" s="38" t="s">
        <v>562</v>
      </c>
      <c r="C46" s="39" t="s">
        <v>561</v>
      </c>
      <c r="D46" s="38" t="s">
        <v>120</v>
      </c>
      <c r="E46" s="78" t="s">
        <v>779</v>
      </c>
      <c r="F46" s="79"/>
    </row>
    <row r="47" spans="1:6" ht="12.75">
      <c r="A47" s="44" t="s">
        <v>737</v>
      </c>
      <c r="B47" s="42" t="s">
        <v>20</v>
      </c>
      <c r="C47" s="43" t="s">
        <v>355</v>
      </c>
      <c r="D47" s="42" t="s">
        <v>22</v>
      </c>
      <c r="E47" s="41" t="s">
        <v>983</v>
      </c>
      <c r="F47" s="41" t="s">
        <v>982</v>
      </c>
    </row>
    <row r="48" spans="1:6" ht="33.75">
      <c r="A48" s="44" t="s">
        <v>736</v>
      </c>
      <c r="B48" s="42" t="s">
        <v>38</v>
      </c>
      <c r="C48" s="43" t="s">
        <v>40</v>
      </c>
      <c r="D48" s="42" t="s">
        <v>28</v>
      </c>
      <c r="E48" s="41" t="s">
        <v>981</v>
      </c>
      <c r="F48" s="41" t="s">
        <v>980</v>
      </c>
    </row>
    <row r="49" spans="1:6" ht="22.5">
      <c r="A49" s="44" t="s">
        <v>735</v>
      </c>
      <c r="B49" s="42" t="s">
        <v>42</v>
      </c>
      <c r="C49" s="43" t="s">
        <v>44</v>
      </c>
      <c r="D49" s="42" t="s">
        <v>28</v>
      </c>
      <c r="E49" s="41" t="s">
        <v>979</v>
      </c>
      <c r="F49" s="41" t="s">
        <v>791</v>
      </c>
    </row>
    <row r="50" spans="1:6" ht="12.75">
      <c r="A50" s="44" t="s">
        <v>734</v>
      </c>
      <c r="B50" s="42" t="s">
        <v>80</v>
      </c>
      <c r="C50" s="43" t="s">
        <v>82</v>
      </c>
      <c r="D50" s="42" t="s">
        <v>28</v>
      </c>
      <c r="E50" s="41" t="s">
        <v>978</v>
      </c>
      <c r="F50" s="41" t="s">
        <v>977</v>
      </c>
    </row>
    <row r="51" spans="1:6" ht="12.75">
      <c r="A51" s="44" t="s">
        <v>733</v>
      </c>
      <c r="B51" s="42" t="s">
        <v>201</v>
      </c>
      <c r="C51" s="43" t="s">
        <v>203</v>
      </c>
      <c r="D51" s="42" t="s">
        <v>120</v>
      </c>
      <c r="E51" s="41" t="s">
        <v>29</v>
      </c>
      <c r="F51" s="41" t="s">
        <v>976</v>
      </c>
    </row>
    <row r="52" spans="1:6" ht="12.75">
      <c r="A52" s="44" t="s">
        <v>732</v>
      </c>
      <c r="B52" s="42" t="s">
        <v>209</v>
      </c>
      <c r="C52" s="43" t="s">
        <v>210</v>
      </c>
      <c r="D52" s="42" t="s">
        <v>120</v>
      </c>
      <c r="E52" s="41" t="s">
        <v>824</v>
      </c>
      <c r="F52" s="41" t="s">
        <v>975</v>
      </c>
    </row>
    <row r="53" spans="1:6" ht="12.75">
      <c r="A53" s="40" t="s">
        <v>63</v>
      </c>
      <c r="B53" s="38" t="s">
        <v>554</v>
      </c>
      <c r="C53" s="39" t="s">
        <v>553</v>
      </c>
      <c r="D53" s="38" t="s">
        <v>552</v>
      </c>
      <c r="E53" s="78" t="s">
        <v>800</v>
      </c>
      <c r="F53" s="79"/>
    </row>
    <row r="54" spans="1:6" ht="12.75">
      <c r="A54" s="44" t="s">
        <v>731</v>
      </c>
      <c r="B54" s="42" t="s">
        <v>20</v>
      </c>
      <c r="C54" s="43" t="s">
        <v>355</v>
      </c>
      <c r="D54" s="42" t="s">
        <v>22</v>
      </c>
      <c r="E54" s="41" t="s">
        <v>974</v>
      </c>
      <c r="F54" s="41" t="s">
        <v>973</v>
      </c>
    </row>
    <row r="55" spans="1:6" ht="22.5">
      <c r="A55" s="44" t="s">
        <v>730</v>
      </c>
      <c r="B55" s="42" t="s">
        <v>549</v>
      </c>
      <c r="C55" s="43" t="s">
        <v>548</v>
      </c>
      <c r="D55" s="42" t="s">
        <v>134</v>
      </c>
      <c r="E55" s="41" t="s">
        <v>972</v>
      </c>
      <c r="F55" s="41" t="s">
        <v>971</v>
      </c>
    </row>
    <row r="56" spans="1:6" ht="12.75" customHeight="1">
      <c r="A56" s="75"/>
      <c r="B56" s="76"/>
      <c r="C56" s="76"/>
      <c r="D56" s="76"/>
      <c r="E56" s="76"/>
      <c r="F56" s="77"/>
    </row>
    <row r="57" spans="1:6" ht="12.75" customHeight="1">
      <c r="A57" s="75" t="s">
        <v>546</v>
      </c>
      <c r="B57" s="76"/>
      <c r="C57" s="76"/>
      <c r="D57" s="76"/>
      <c r="E57" s="76"/>
      <c r="F57" s="77"/>
    </row>
    <row r="58" spans="1:6" ht="45">
      <c r="A58" s="40" t="s">
        <v>66</v>
      </c>
      <c r="B58" s="38" t="s">
        <v>530</v>
      </c>
      <c r="C58" s="39" t="s">
        <v>529</v>
      </c>
      <c r="D58" s="38" t="s">
        <v>407</v>
      </c>
      <c r="E58" s="78" t="s">
        <v>803</v>
      </c>
      <c r="F58" s="79"/>
    </row>
    <row r="59" spans="1:6" ht="12.75">
      <c r="A59" s="44" t="s">
        <v>729</v>
      </c>
      <c r="B59" s="42" t="s">
        <v>20</v>
      </c>
      <c r="C59" s="43" t="s">
        <v>355</v>
      </c>
      <c r="D59" s="42" t="s">
        <v>22</v>
      </c>
      <c r="E59" s="41" t="s">
        <v>956</v>
      </c>
      <c r="F59" s="41" t="s">
        <v>1078</v>
      </c>
    </row>
    <row r="60" spans="1:6" ht="12.75">
      <c r="A60" s="44" t="s">
        <v>728</v>
      </c>
      <c r="B60" s="42" t="s">
        <v>25</v>
      </c>
      <c r="C60" s="43" t="s">
        <v>27</v>
      </c>
      <c r="D60" s="42" t="s">
        <v>28</v>
      </c>
      <c r="E60" s="41" t="s">
        <v>954</v>
      </c>
      <c r="F60" s="41" t="s">
        <v>918</v>
      </c>
    </row>
    <row r="61" spans="1:6" ht="12.75">
      <c r="A61" s="44" t="s">
        <v>727</v>
      </c>
      <c r="B61" s="42" t="s">
        <v>117</v>
      </c>
      <c r="C61" s="43" t="s">
        <v>119</v>
      </c>
      <c r="D61" s="42" t="s">
        <v>120</v>
      </c>
      <c r="E61" s="41" t="s">
        <v>952</v>
      </c>
      <c r="F61" s="41" t="s">
        <v>1077</v>
      </c>
    </row>
    <row r="62" spans="1:6" ht="22.5">
      <c r="A62" s="44" t="s">
        <v>726</v>
      </c>
      <c r="B62" s="42" t="s">
        <v>121</v>
      </c>
      <c r="C62" s="43" t="s">
        <v>122</v>
      </c>
      <c r="D62" s="42" t="s">
        <v>120</v>
      </c>
      <c r="E62" s="41" t="s">
        <v>890</v>
      </c>
      <c r="F62" s="41" t="s">
        <v>1076</v>
      </c>
    </row>
    <row r="63" spans="1:6" ht="12.75">
      <c r="A63" s="44" t="s">
        <v>725</v>
      </c>
      <c r="B63" s="42" t="s">
        <v>123</v>
      </c>
      <c r="C63" s="43" t="s">
        <v>124</v>
      </c>
      <c r="D63" s="42" t="s">
        <v>125</v>
      </c>
      <c r="E63" s="41" t="s">
        <v>863</v>
      </c>
      <c r="F63" s="41" t="s">
        <v>1075</v>
      </c>
    </row>
    <row r="64" spans="1:6" ht="12.75">
      <c r="A64" s="44" t="s">
        <v>724</v>
      </c>
      <c r="B64" s="42" t="s">
        <v>219</v>
      </c>
      <c r="C64" s="43" t="s">
        <v>221</v>
      </c>
      <c r="D64" s="42" t="s">
        <v>120</v>
      </c>
      <c r="E64" s="41" t="s">
        <v>797</v>
      </c>
      <c r="F64" s="41" t="s">
        <v>1074</v>
      </c>
    </row>
    <row r="65" spans="1:6" ht="12.75">
      <c r="A65" s="44" t="s">
        <v>723</v>
      </c>
      <c r="B65" s="42" t="s">
        <v>235</v>
      </c>
      <c r="C65" s="43" t="s">
        <v>237</v>
      </c>
      <c r="D65" s="42" t="s">
        <v>130</v>
      </c>
      <c r="E65" s="41" t="s">
        <v>937</v>
      </c>
      <c r="F65" s="41" t="s">
        <v>1073</v>
      </c>
    </row>
    <row r="66" spans="1:6" ht="12.75">
      <c r="A66" s="44" t="s">
        <v>722</v>
      </c>
      <c r="B66" s="42" t="s">
        <v>239</v>
      </c>
      <c r="C66" s="43" t="s">
        <v>241</v>
      </c>
      <c r="D66" s="42" t="s">
        <v>98</v>
      </c>
      <c r="E66" s="41" t="s">
        <v>775</v>
      </c>
      <c r="F66" s="41" t="s">
        <v>1072</v>
      </c>
    </row>
    <row r="67" spans="1:6" ht="22.5">
      <c r="A67" s="40" t="s">
        <v>69</v>
      </c>
      <c r="B67" s="38" t="s">
        <v>520</v>
      </c>
      <c r="C67" s="39" t="s">
        <v>519</v>
      </c>
      <c r="D67" s="38" t="s">
        <v>407</v>
      </c>
      <c r="E67" s="78" t="s">
        <v>778</v>
      </c>
      <c r="F67" s="79"/>
    </row>
    <row r="68" spans="1:6" ht="12.75">
      <c r="A68" s="44" t="s">
        <v>721</v>
      </c>
      <c r="B68" s="42" t="s">
        <v>20</v>
      </c>
      <c r="C68" s="43" t="s">
        <v>355</v>
      </c>
      <c r="D68" s="42" t="s">
        <v>22</v>
      </c>
      <c r="E68" s="41" t="s">
        <v>950</v>
      </c>
      <c r="F68" s="41" t="s">
        <v>1071</v>
      </c>
    </row>
    <row r="69" spans="1:6" ht="12.75">
      <c r="A69" s="44" t="s">
        <v>720</v>
      </c>
      <c r="B69" s="42" t="s">
        <v>25</v>
      </c>
      <c r="C69" s="43" t="s">
        <v>27</v>
      </c>
      <c r="D69" s="42" t="s">
        <v>28</v>
      </c>
      <c r="E69" s="41" t="s">
        <v>848</v>
      </c>
      <c r="F69" s="41" t="s">
        <v>1070</v>
      </c>
    </row>
    <row r="70" spans="1:6" ht="22.5">
      <c r="A70" s="44" t="s">
        <v>719</v>
      </c>
      <c r="B70" s="42" t="s">
        <v>58</v>
      </c>
      <c r="C70" s="43" t="s">
        <v>59</v>
      </c>
      <c r="D70" s="42" t="s">
        <v>28</v>
      </c>
      <c r="E70" s="41" t="s">
        <v>947</v>
      </c>
      <c r="F70" s="41" t="s">
        <v>1069</v>
      </c>
    </row>
    <row r="71" spans="1:6" ht="12.75">
      <c r="A71" s="44" t="s">
        <v>718</v>
      </c>
      <c r="B71" s="42" t="s">
        <v>61</v>
      </c>
      <c r="C71" s="43" t="s">
        <v>62</v>
      </c>
      <c r="D71" s="42" t="s">
        <v>28</v>
      </c>
      <c r="E71" s="41" t="s">
        <v>945</v>
      </c>
      <c r="F71" s="41" t="s">
        <v>1068</v>
      </c>
    </row>
    <row r="72" spans="1:6" ht="12.75">
      <c r="A72" s="44" t="s">
        <v>717</v>
      </c>
      <c r="B72" s="42" t="s">
        <v>73</v>
      </c>
      <c r="C72" s="43" t="s">
        <v>71</v>
      </c>
      <c r="D72" s="42" t="s">
        <v>28</v>
      </c>
      <c r="E72" s="41" t="s">
        <v>826</v>
      </c>
      <c r="F72" s="41" t="s">
        <v>1067</v>
      </c>
    </row>
    <row r="73" spans="1:6" ht="12.75">
      <c r="A73" s="44" t="s">
        <v>716</v>
      </c>
      <c r="B73" s="42" t="s">
        <v>117</v>
      </c>
      <c r="C73" s="43" t="s">
        <v>119</v>
      </c>
      <c r="D73" s="42" t="s">
        <v>120</v>
      </c>
      <c r="E73" s="41" t="s">
        <v>931</v>
      </c>
      <c r="F73" s="41" t="s">
        <v>1066</v>
      </c>
    </row>
    <row r="74" spans="1:6" ht="12.75">
      <c r="A74" s="44" t="s">
        <v>715</v>
      </c>
      <c r="B74" s="42" t="s">
        <v>149</v>
      </c>
      <c r="C74" s="43" t="s">
        <v>150</v>
      </c>
      <c r="D74" s="42" t="s">
        <v>98</v>
      </c>
      <c r="E74" s="41" t="s">
        <v>775</v>
      </c>
      <c r="F74" s="41" t="s">
        <v>1065</v>
      </c>
    </row>
    <row r="75" spans="1:6" ht="12.75">
      <c r="A75" s="44" t="s">
        <v>714</v>
      </c>
      <c r="B75" s="42" t="s">
        <v>166</v>
      </c>
      <c r="C75" s="43" t="s">
        <v>167</v>
      </c>
      <c r="D75" s="42" t="s">
        <v>134</v>
      </c>
      <c r="E75" s="41" t="s">
        <v>889</v>
      </c>
      <c r="F75" s="41" t="s">
        <v>1064</v>
      </c>
    </row>
    <row r="76" spans="1:6" ht="12.75">
      <c r="A76" s="44" t="s">
        <v>713</v>
      </c>
      <c r="B76" s="42" t="s">
        <v>182</v>
      </c>
      <c r="C76" s="43" t="s">
        <v>183</v>
      </c>
      <c r="D76" s="42" t="s">
        <v>134</v>
      </c>
      <c r="E76" s="41" t="s">
        <v>939</v>
      </c>
      <c r="F76" s="41" t="s">
        <v>1063</v>
      </c>
    </row>
    <row r="77" spans="1:6" ht="12.75">
      <c r="A77" s="44" t="s">
        <v>712</v>
      </c>
      <c r="B77" s="42" t="s">
        <v>235</v>
      </c>
      <c r="C77" s="43" t="s">
        <v>237</v>
      </c>
      <c r="D77" s="42" t="s">
        <v>130</v>
      </c>
      <c r="E77" s="41" t="s">
        <v>937</v>
      </c>
      <c r="F77" s="41" t="s">
        <v>819</v>
      </c>
    </row>
    <row r="78" spans="1:6" ht="12.75">
      <c r="A78" s="44" t="s">
        <v>711</v>
      </c>
      <c r="B78" s="42" t="s">
        <v>250</v>
      </c>
      <c r="C78" s="43" t="s">
        <v>251</v>
      </c>
      <c r="D78" s="42" t="s">
        <v>134</v>
      </c>
      <c r="E78" s="41" t="s">
        <v>800</v>
      </c>
      <c r="F78" s="41" t="s">
        <v>1062</v>
      </c>
    </row>
    <row r="79" spans="1:6" ht="12.75">
      <c r="A79" s="40" t="s">
        <v>72</v>
      </c>
      <c r="B79" s="38" t="s">
        <v>507</v>
      </c>
      <c r="C79" s="39" t="s">
        <v>506</v>
      </c>
      <c r="D79" s="38" t="s">
        <v>473</v>
      </c>
      <c r="E79" s="78" t="s">
        <v>792</v>
      </c>
      <c r="F79" s="79"/>
    </row>
    <row r="80" spans="1:6" ht="12.75">
      <c r="A80" s="44" t="s">
        <v>710</v>
      </c>
      <c r="B80" s="42" t="s">
        <v>20</v>
      </c>
      <c r="C80" s="43" t="s">
        <v>355</v>
      </c>
      <c r="D80" s="42" t="s">
        <v>22</v>
      </c>
      <c r="E80" s="41" t="s">
        <v>934</v>
      </c>
      <c r="F80" s="41" t="s">
        <v>1061</v>
      </c>
    </row>
    <row r="81" spans="1:6" ht="12.75">
      <c r="A81" s="44" t="s">
        <v>709</v>
      </c>
      <c r="B81" s="42" t="s">
        <v>30</v>
      </c>
      <c r="C81" s="43" t="s">
        <v>32</v>
      </c>
      <c r="D81" s="42" t="s">
        <v>28</v>
      </c>
      <c r="E81" s="41" t="s">
        <v>792</v>
      </c>
      <c r="F81" s="41" t="s">
        <v>863</v>
      </c>
    </row>
    <row r="82" spans="1:6" ht="12.75">
      <c r="A82" s="44" t="s">
        <v>708</v>
      </c>
      <c r="B82" s="42" t="s">
        <v>73</v>
      </c>
      <c r="C82" s="43" t="s">
        <v>71</v>
      </c>
      <c r="D82" s="42" t="s">
        <v>28</v>
      </c>
      <c r="E82" s="41" t="s">
        <v>793</v>
      </c>
      <c r="F82" s="41" t="s">
        <v>1060</v>
      </c>
    </row>
    <row r="83" spans="1:6" ht="12.75">
      <c r="A83" s="44" t="s">
        <v>707</v>
      </c>
      <c r="B83" s="42" t="s">
        <v>136</v>
      </c>
      <c r="C83" s="43" t="s">
        <v>137</v>
      </c>
      <c r="D83" s="42" t="s">
        <v>138</v>
      </c>
      <c r="E83" s="41" t="s">
        <v>37</v>
      </c>
      <c r="F83" s="41" t="s">
        <v>899</v>
      </c>
    </row>
    <row r="84" spans="1:6" ht="22.5">
      <c r="A84" s="44" t="s">
        <v>706</v>
      </c>
      <c r="B84" s="42" t="s">
        <v>156</v>
      </c>
      <c r="C84" s="43" t="s">
        <v>158</v>
      </c>
      <c r="D84" s="42" t="s">
        <v>134</v>
      </c>
      <c r="E84" s="41" t="s">
        <v>884</v>
      </c>
      <c r="F84" s="41" t="s">
        <v>902</v>
      </c>
    </row>
    <row r="85" spans="1:6" ht="12.75">
      <c r="A85" s="44" t="s">
        <v>705</v>
      </c>
      <c r="B85" s="42" t="s">
        <v>172</v>
      </c>
      <c r="C85" s="43" t="s">
        <v>173</v>
      </c>
      <c r="D85" s="42" t="s">
        <v>130</v>
      </c>
      <c r="E85" s="41" t="s">
        <v>29</v>
      </c>
      <c r="F85" s="41" t="s">
        <v>931</v>
      </c>
    </row>
    <row r="86" spans="1:6" ht="12.75">
      <c r="A86" s="44" t="s">
        <v>704</v>
      </c>
      <c r="B86" s="42" t="s">
        <v>205</v>
      </c>
      <c r="C86" s="43" t="s">
        <v>207</v>
      </c>
      <c r="D86" s="42" t="s">
        <v>134</v>
      </c>
      <c r="E86" s="41" t="s">
        <v>839</v>
      </c>
      <c r="F86" s="41" t="s">
        <v>1059</v>
      </c>
    </row>
    <row r="87" spans="1:6" ht="12.75">
      <c r="A87" s="44" t="s">
        <v>703</v>
      </c>
      <c r="B87" s="42" t="s">
        <v>212</v>
      </c>
      <c r="C87" s="43" t="s">
        <v>214</v>
      </c>
      <c r="D87" s="42" t="s">
        <v>134</v>
      </c>
      <c r="E87" s="41" t="s">
        <v>807</v>
      </c>
      <c r="F87" s="41" t="s">
        <v>884</v>
      </c>
    </row>
    <row r="88" spans="1:6" ht="12.75">
      <c r="A88" s="44" t="s">
        <v>702</v>
      </c>
      <c r="B88" s="42" t="s">
        <v>226</v>
      </c>
      <c r="C88" s="43" t="s">
        <v>227</v>
      </c>
      <c r="D88" s="42" t="s">
        <v>130</v>
      </c>
      <c r="E88" s="41" t="s">
        <v>800</v>
      </c>
      <c r="F88" s="41" t="s">
        <v>1058</v>
      </c>
    </row>
    <row r="89" spans="1:6" ht="12.75">
      <c r="A89" s="44" t="s">
        <v>701</v>
      </c>
      <c r="B89" s="42" t="s">
        <v>309</v>
      </c>
      <c r="C89" s="43" t="s">
        <v>310</v>
      </c>
      <c r="D89" s="42" t="s">
        <v>134</v>
      </c>
      <c r="E89" s="41" t="s">
        <v>929</v>
      </c>
      <c r="F89" s="41" t="s">
        <v>893</v>
      </c>
    </row>
    <row r="90" spans="1:6" ht="12.75">
      <c r="A90" s="40" t="s">
        <v>75</v>
      </c>
      <c r="B90" s="38" t="s">
        <v>89</v>
      </c>
      <c r="C90" s="39" t="s">
        <v>90</v>
      </c>
      <c r="D90" s="38" t="s">
        <v>91</v>
      </c>
      <c r="E90" s="78" t="s">
        <v>29</v>
      </c>
      <c r="F90" s="79"/>
    </row>
    <row r="91" spans="1:6" ht="12.75">
      <c r="A91" s="40" t="s">
        <v>79</v>
      </c>
      <c r="B91" s="38" t="s">
        <v>495</v>
      </c>
      <c r="C91" s="39" t="s">
        <v>494</v>
      </c>
      <c r="D91" s="38" t="s">
        <v>274</v>
      </c>
      <c r="E91" s="78" t="s">
        <v>792</v>
      </c>
      <c r="F91" s="79"/>
    </row>
    <row r="92" spans="1:6" ht="12.75">
      <c r="A92" s="44" t="s">
        <v>700</v>
      </c>
      <c r="B92" s="42" t="s">
        <v>20</v>
      </c>
      <c r="C92" s="43" t="s">
        <v>355</v>
      </c>
      <c r="D92" s="42" t="s">
        <v>22</v>
      </c>
      <c r="E92" s="41" t="s">
        <v>49</v>
      </c>
      <c r="F92" s="41" t="s">
        <v>1057</v>
      </c>
    </row>
    <row r="93" spans="1:6" ht="12.75">
      <c r="A93" s="44" t="s">
        <v>699</v>
      </c>
      <c r="B93" s="42" t="s">
        <v>30</v>
      </c>
      <c r="C93" s="43" t="s">
        <v>32</v>
      </c>
      <c r="D93" s="42" t="s">
        <v>28</v>
      </c>
      <c r="E93" s="41" t="s">
        <v>797</v>
      </c>
      <c r="F93" s="41" t="s">
        <v>800</v>
      </c>
    </row>
    <row r="94" spans="1:6" ht="12.75">
      <c r="A94" s="44" t="s">
        <v>698</v>
      </c>
      <c r="B94" s="42" t="s">
        <v>136</v>
      </c>
      <c r="C94" s="43" t="s">
        <v>137</v>
      </c>
      <c r="D94" s="42" t="s">
        <v>138</v>
      </c>
      <c r="E94" s="41" t="s">
        <v>29</v>
      </c>
      <c r="F94" s="41" t="s">
        <v>931</v>
      </c>
    </row>
    <row r="95" spans="1:6" ht="22.5">
      <c r="A95" s="44" t="s">
        <v>697</v>
      </c>
      <c r="B95" s="42" t="s">
        <v>156</v>
      </c>
      <c r="C95" s="43" t="s">
        <v>158</v>
      </c>
      <c r="D95" s="42" t="s">
        <v>134</v>
      </c>
      <c r="E95" s="41" t="s">
        <v>878</v>
      </c>
      <c r="F95" s="41" t="s">
        <v>1056</v>
      </c>
    </row>
    <row r="96" spans="1:6" ht="12.75">
      <c r="A96" s="44" t="s">
        <v>696</v>
      </c>
      <c r="B96" s="42" t="s">
        <v>226</v>
      </c>
      <c r="C96" s="43" t="s">
        <v>227</v>
      </c>
      <c r="D96" s="42" t="s">
        <v>130</v>
      </c>
      <c r="E96" s="41" t="s">
        <v>925</v>
      </c>
      <c r="F96" s="41" t="s">
        <v>808</v>
      </c>
    </row>
    <row r="97" spans="1:6" ht="12.75">
      <c r="A97" s="44" t="s">
        <v>695</v>
      </c>
      <c r="B97" s="42" t="s">
        <v>243</v>
      </c>
      <c r="C97" s="43" t="s">
        <v>245</v>
      </c>
      <c r="D97" s="42" t="s">
        <v>101</v>
      </c>
      <c r="E97" s="41" t="s">
        <v>60</v>
      </c>
      <c r="F97" s="41" t="s">
        <v>29</v>
      </c>
    </row>
    <row r="98" spans="1:6" ht="12.75">
      <c r="A98" s="44" t="s">
        <v>694</v>
      </c>
      <c r="B98" s="42" t="s">
        <v>309</v>
      </c>
      <c r="C98" s="43" t="s">
        <v>310</v>
      </c>
      <c r="D98" s="42" t="s">
        <v>134</v>
      </c>
      <c r="E98" s="41" t="s">
        <v>894</v>
      </c>
      <c r="F98" s="41" t="s">
        <v>1017</v>
      </c>
    </row>
    <row r="99" spans="1:6" ht="33.75">
      <c r="A99" s="40" t="s">
        <v>83</v>
      </c>
      <c r="B99" s="38" t="s">
        <v>486</v>
      </c>
      <c r="C99" s="39" t="s">
        <v>485</v>
      </c>
      <c r="D99" s="38" t="s">
        <v>407</v>
      </c>
      <c r="E99" s="78" t="s">
        <v>778</v>
      </c>
      <c r="F99" s="79"/>
    </row>
    <row r="100" spans="1:6" ht="12.75">
      <c r="A100" s="44" t="s">
        <v>693</v>
      </c>
      <c r="B100" s="42" t="s">
        <v>20</v>
      </c>
      <c r="C100" s="43" t="s">
        <v>355</v>
      </c>
      <c r="D100" s="42" t="s">
        <v>22</v>
      </c>
      <c r="E100" s="41" t="s">
        <v>923</v>
      </c>
      <c r="F100" s="41" t="s">
        <v>1055</v>
      </c>
    </row>
    <row r="101" spans="1:6" ht="12.75">
      <c r="A101" s="44" t="s">
        <v>692</v>
      </c>
      <c r="B101" s="42" t="s">
        <v>30</v>
      </c>
      <c r="C101" s="43" t="s">
        <v>32</v>
      </c>
      <c r="D101" s="42" t="s">
        <v>28</v>
      </c>
      <c r="E101" s="41" t="s">
        <v>921</v>
      </c>
      <c r="F101" s="41" t="s">
        <v>1054</v>
      </c>
    </row>
    <row r="102" spans="1:6" ht="12.75">
      <c r="A102" s="44" t="s">
        <v>691</v>
      </c>
      <c r="B102" s="42" t="s">
        <v>54</v>
      </c>
      <c r="C102" s="43" t="s">
        <v>55</v>
      </c>
      <c r="D102" s="42" t="s">
        <v>56</v>
      </c>
      <c r="E102" s="41" t="s">
        <v>919</v>
      </c>
      <c r="F102" s="41" t="s">
        <v>1053</v>
      </c>
    </row>
    <row r="103" spans="1:6" ht="12.75">
      <c r="A103" s="44" t="s">
        <v>690</v>
      </c>
      <c r="B103" s="42" t="s">
        <v>128</v>
      </c>
      <c r="C103" s="43" t="s">
        <v>129</v>
      </c>
      <c r="D103" s="42" t="s">
        <v>130</v>
      </c>
      <c r="E103" s="41" t="s">
        <v>917</v>
      </c>
      <c r="F103" s="41" t="s">
        <v>1052</v>
      </c>
    </row>
    <row r="104" spans="1:6" ht="12.75">
      <c r="A104" s="44" t="s">
        <v>689</v>
      </c>
      <c r="B104" s="42" t="s">
        <v>132</v>
      </c>
      <c r="C104" s="43" t="s">
        <v>133</v>
      </c>
      <c r="D104" s="42" t="s">
        <v>134</v>
      </c>
      <c r="E104" s="41" t="s">
        <v>780</v>
      </c>
      <c r="F104" s="41" t="s">
        <v>1051</v>
      </c>
    </row>
    <row r="105" spans="1:6" ht="12.75">
      <c r="A105" s="44" t="s">
        <v>688</v>
      </c>
      <c r="B105" s="42" t="s">
        <v>216</v>
      </c>
      <c r="C105" s="43" t="s">
        <v>217</v>
      </c>
      <c r="D105" s="42" t="s">
        <v>120</v>
      </c>
      <c r="E105" s="41" t="s">
        <v>914</v>
      </c>
      <c r="F105" s="41" t="s">
        <v>1050</v>
      </c>
    </row>
    <row r="106" spans="1:6" ht="12.75">
      <c r="A106" s="44" t="s">
        <v>687</v>
      </c>
      <c r="B106" s="42" t="s">
        <v>229</v>
      </c>
      <c r="C106" s="43" t="s">
        <v>230</v>
      </c>
      <c r="D106" s="42" t="s">
        <v>134</v>
      </c>
      <c r="E106" s="41" t="s">
        <v>912</v>
      </c>
      <c r="F106" s="41" t="s">
        <v>1049</v>
      </c>
    </row>
    <row r="107" spans="1:6" ht="12.75">
      <c r="A107" s="44" t="s">
        <v>686</v>
      </c>
      <c r="B107" s="42" t="s">
        <v>232</v>
      </c>
      <c r="C107" s="43" t="s">
        <v>233</v>
      </c>
      <c r="D107" s="42" t="s">
        <v>98</v>
      </c>
      <c r="E107" s="41" t="s">
        <v>910</v>
      </c>
      <c r="F107" s="41" t="s">
        <v>1048</v>
      </c>
    </row>
    <row r="108" spans="1:6" ht="12.75">
      <c r="A108" s="44" t="s">
        <v>685</v>
      </c>
      <c r="B108" s="42" t="s">
        <v>253</v>
      </c>
      <c r="C108" s="43" t="s">
        <v>254</v>
      </c>
      <c r="D108" s="42" t="s">
        <v>134</v>
      </c>
      <c r="E108" s="41" t="s">
        <v>908</v>
      </c>
      <c r="F108" s="41" t="s">
        <v>1047</v>
      </c>
    </row>
    <row r="109" spans="1:6" ht="33.75">
      <c r="A109" s="40" t="s">
        <v>131</v>
      </c>
      <c r="B109" s="38" t="s">
        <v>684</v>
      </c>
      <c r="C109" s="39" t="s">
        <v>683</v>
      </c>
      <c r="D109" s="38" t="s">
        <v>407</v>
      </c>
      <c r="E109" s="78" t="s">
        <v>802</v>
      </c>
      <c r="F109" s="79"/>
    </row>
    <row r="110" spans="1:6" ht="12.75">
      <c r="A110" s="44" t="s">
        <v>682</v>
      </c>
      <c r="B110" s="42" t="s">
        <v>20</v>
      </c>
      <c r="C110" s="43" t="s">
        <v>355</v>
      </c>
      <c r="D110" s="42" t="s">
        <v>22</v>
      </c>
      <c r="E110" s="41" t="s">
        <v>1046</v>
      </c>
      <c r="F110" s="41" t="s">
        <v>1045</v>
      </c>
    </row>
    <row r="111" spans="1:6" ht="12.75">
      <c r="A111" s="44" t="s">
        <v>681</v>
      </c>
      <c r="B111" s="42" t="s">
        <v>30</v>
      </c>
      <c r="C111" s="43" t="s">
        <v>32</v>
      </c>
      <c r="D111" s="42" t="s">
        <v>28</v>
      </c>
      <c r="E111" s="41" t="s">
        <v>1044</v>
      </c>
      <c r="F111" s="41" t="s">
        <v>1043</v>
      </c>
    </row>
    <row r="112" spans="1:6" ht="12.75">
      <c r="A112" s="44" t="s">
        <v>680</v>
      </c>
      <c r="B112" s="42" t="s">
        <v>54</v>
      </c>
      <c r="C112" s="43" t="s">
        <v>55</v>
      </c>
      <c r="D112" s="42" t="s">
        <v>56</v>
      </c>
      <c r="E112" s="41" t="s">
        <v>1042</v>
      </c>
      <c r="F112" s="41" t="s">
        <v>1041</v>
      </c>
    </row>
    <row r="113" spans="1:6" ht="12.75">
      <c r="A113" s="44" t="s">
        <v>679</v>
      </c>
      <c r="B113" s="42" t="s">
        <v>73</v>
      </c>
      <c r="C113" s="43" t="s">
        <v>71</v>
      </c>
      <c r="D113" s="42" t="s">
        <v>28</v>
      </c>
      <c r="E113" s="41" t="s">
        <v>786</v>
      </c>
      <c r="F113" s="41" t="s">
        <v>1040</v>
      </c>
    </row>
    <row r="114" spans="1:6" ht="12.75">
      <c r="A114" s="44" t="s">
        <v>678</v>
      </c>
      <c r="B114" s="42" t="s">
        <v>128</v>
      </c>
      <c r="C114" s="43" t="s">
        <v>129</v>
      </c>
      <c r="D114" s="42" t="s">
        <v>130</v>
      </c>
      <c r="E114" s="41" t="s">
        <v>839</v>
      </c>
      <c r="F114" s="41" t="s">
        <v>1039</v>
      </c>
    </row>
    <row r="115" spans="1:6" ht="12.75">
      <c r="A115" s="44" t="s">
        <v>677</v>
      </c>
      <c r="B115" s="42" t="s">
        <v>132</v>
      </c>
      <c r="C115" s="43" t="s">
        <v>133</v>
      </c>
      <c r="D115" s="42" t="s">
        <v>134</v>
      </c>
      <c r="E115" s="41" t="s">
        <v>839</v>
      </c>
      <c r="F115" s="41" t="s">
        <v>1039</v>
      </c>
    </row>
    <row r="116" spans="1:6" ht="12.75">
      <c r="A116" s="44" t="s">
        <v>676</v>
      </c>
      <c r="B116" s="42" t="s">
        <v>216</v>
      </c>
      <c r="C116" s="43" t="s">
        <v>217</v>
      </c>
      <c r="D116" s="42" t="s">
        <v>120</v>
      </c>
      <c r="E116" s="41" t="s">
        <v>1038</v>
      </c>
      <c r="F116" s="41" t="s">
        <v>1037</v>
      </c>
    </row>
    <row r="117" spans="1:6" ht="12.75">
      <c r="A117" s="44" t="s">
        <v>675</v>
      </c>
      <c r="B117" s="42" t="s">
        <v>229</v>
      </c>
      <c r="C117" s="43" t="s">
        <v>230</v>
      </c>
      <c r="D117" s="42" t="s">
        <v>134</v>
      </c>
      <c r="E117" s="41" t="s">
        <v>1036</v>
      </c>
      <c r="F117" s="41" t="s">
        <v>1035</v>
      </c>
    </row>
    <row r="118" spans="1:6" ht="12.75">
      <c r="A118" s="44" t="s">
        <v>674</v>
      </c>
      <c r="B118" s="42" t="s">
        <v>232</v>
      </c>
      <c r="C118" s="43" t="s">
        <v>233</v>
      </c>
      <c r="D118" s="42" t="s">
        <v>98</v>
      </c>
      <c r="E118" s="41" t="s">
        <v>910</v>
      </c>
      <c r="F118" s="41" t="s">
        <v>1034</v>
      </c>
    </row>
    <row r="119" spans="1:6" ht="12.75">
      <c r="A119" s="44" t="s">
        <v>673</v>
      </c>
      <c r="B119" s="42" t="s">
        <v>253</v>
      </c>
      <c r="C119" s="43" t="s">
        <v>254</v>
      </c>
      <c r="D119" s="42" t="s">
        <v>134</v>
      </c>
      <c r="E119" s="41" t="s">
        <v>1033</v>
      </c>
      <c r="F119" s="41" t="s">
        <v>1032</v>
      </c>
    </row>
    <row r="120" spans="1:6" ht="12.75">
      <c r="A120" s="40" t="s">
        <v>135</v>
      </c>
      <c r="B120" s="38" t="s">
        <v>672</v>
      </c>
      <c r="C120" s="39" t="s">
        <v>671</v>
      </c>
      <c r="D120" s="38" t="s">
        <v>473</v>
      </c>
      <c r="E120" s="78" t="s">
        <v>797</v>
      </c>
      <c r="F120" s="79"/>
    </row>
    <row r="121" spans="1:6" ht="12.75">
      <c r="A121" s="44" t="s">
        <v>670</v>
      </c>
      <c r="B121" s="42" t="s">
        <v>20</v>
      </c>
      <c r="C121" s="43" t="s">
        <v>355</v>
      </c>
      <c r="D121" s="42" t="s">
        <v>22</v>
      </c>
      <c r="E121" s="41" t="s">
        <v>1031</v>
      </c>
      <c r="F121" s="41" t="s">
        <v>1030</v>
      </c>
    </row>
    <row r="122" spans="1:6" ht="12.75">
      <c r="A122" s="44" t="s">
        <v>669</v>
      </c>
      <c r="B122" s="42" t="s">
        <v>30</v>
      </c>
      <c r="C122" s="43" t="s">
        <v>32</v>
      </c>
      <c r="D122" s="42" t="s">
        <v>28</v>
      </c>
      <c r="E122" s="41" t="s">
        <v>792</v>
      </c>
      <c r="F122" s="41" t="s">
        <v>800</v>
      </c>
    </row>
    <row r="123" spans="1:6" ht="12.75">
      <c r="A123" s="44" t="s">
        <v>668</v>
      </c>
      <c r="B123" s="42" t="s">
        <v>73</v>
      </c>
      <c r="C123" s="43" t="s">
        <v>71</v>
      </c>
      <c r="D123" s="42" t="s">
        <v>28</v>
      </c>
      <c r="E123" s="41" t="s">
        <v>799</v>
      </c>
      <c r="F123" s="41" t="s">
        <v>889</v>
      </c>
    </row>
    <row r="124" spans="1:6" ht="12.75">
      <c r="A124" s="44" t="s">
        <v>667</v>
      </c>
      <c r="B124" s="42" t="s">
        <v>136</v>
      </c>
      <c r="C124" s="43" t="s">
        <v>137</v>
      </c>
      <c r="D124" s="42" t="s">
        <v>138</v>
      </c>
      <c r="E124" s="41" t="s">
        <v>37</v>
      </c>
      <c r="F124" s="41" t="s">
        <v>931</v>
      </c>
    </row>
    <row r="125" spans="1:6" ht="22.5">
      <c r="A125" s="44" t="s">
        <v>666</v>
      </c>
      <c r="B125" s="42" t="s">
        <v>156</v>
      </c>
      <c r="C125" s="43" t="s">
        <v>158</v>
      </c>
      <c r="D125" s="42" t="s">
        <v>134</v>
      </c>
      <c r="E125" s="41" t="s">
        <v>897</v>
      </c>
      <c r="F125" s="41" t="s">
        <v>1017</v>
      </c>
    </row>
    <row r="126" spans="1:6" ht="12.75">
      <c r="A126" s="44" t="s">
        <v>665</v>
      </c>
      <c r="B126" s="42" t="s">
        <v>172</v>
      </c>
      <c r="C126" s="43" t="s">
        <v>173</v>
      </c>
      <c r="D126" s="42" t="s">
        <v>130</v>
      </c>
      <c r="E126" s="41" t="s">
        <v>899</v>
      </c>
      <c r="F126" s="41" t="s">
        <v>954</v>
      </c>
    </row>
    <row r="127" spans="1:6" ht="12.75">
      <c r="A127" s="44" t="s">
        <v>664</v>
      </c>
      <c r="B127" s="42" t="s">
        <v>205</v>
      </c>
      <c r="C127" s="43" t="s">
        <v>207</v>
      </c>
      <c r="D127" s="42" t="s">
        <v>134</v>
      </c>
      <c r="E127" s="41" t="s">
        <v>781</v>
      </c>
      <c r="F127" s="41" t="s">
        <v>1029</v>
      </c>
    </row>
    <row r="128" spans="1:6" ht="12.75">
      <c r="A128" s="44" t="s">
        <v>663</v>
      </c>
      <c r="B128" s="42" t="s">
        <v>212</v>
      </c>
      <c r="C128" s="43" t="s">
        <v>214</v>
      </c>
      <c r="D128" s="42" t="s">
        <v>134</v>
      </c>
      <c r="E128" s="41" t="s">
        <v>1028</v>
      </c>
      <c r="F128" s="41" t="s">
        <v>900</v>
      </c>
    </row>
    <row r="129" spans="1:6" ht="12.75">
      <c r="A129" s="44" t="s">
        <v>662</v>
      </c>
      <c r="B129" s="42" t="s">
        <v>226</v>
      </c>
      <c r="C129" s="43" t="s">
        <v>227</v>
      </c>
      <c r="D129" s="42" t="s">
        <v>130</v>
      </c>
      <c r="E129" s="41" t="s">
        <v>783</v>
      </c>
      <c r="F129" s="41" t="s">
        <v>997</v>
      </c>
    </row>
    <row r="130" spans="1:6" ht="12.75">
      <c r="A130" s="44" t="s">
        <v>661</v>
      </c>
      <c r="B130" s="42" t="s">
        <v>309</v>
      </c>
      <c r="C130" s="43" t="s">
        <v>310</v>
      </c>
      <c r="D130" s="42" t="s">
        <v>134</v>
      </c>
      <c r="E130" s="41" t="s">
        <v>929</v>
      </c>
      <c r="F130" s="41" t="s">
        <v>928</v>
      </c>
    </row>
    <row r="131" spans="1:6" ht="12.75">
      <c r="A131" s="40" t="s">
        <v>139</v>
      </c>
      <c r="B131" s="38" t="s">
        <v>92</v>
      </c>
      <c r="C131" s="39" t="s">
        <v>93</v>
      </c>
      <c r="D131" s="38" t="s">
        <v>91</v>
      </c>
      <c r="E131" s="78" t="s">
        <v>19</v>
      </c>
      <c r="F131" s="79"/>
    </row>
    <row r="132" spans="1:6" ht="22.5">
      <c r="A132" s="40" t="s">
        <v>142</v>
      </c>
      <c r="B132" s="38" t="s">
        <v>475</v>
      </c>
      <c r="C132" s="39" t="s">
        <v>474</v>
      </c>
      <c r="D132" s="38" t="s">
        <v>473</v>
      </c>
      <c r="E132" s="78" t="s">
        <v>792</v>
      </c>
      <c r="F132" s="79"/>
    </row>
    <row r="133" spans="1:6" ht="12.75">
      <c r="A133" s="44" t="s">
        <v>660</v>
      </c>
      <c r="B133" s="42" t="s">
        <v>20</v>
      </c>
      <c r="C133" s="43" t="s">
        <v>355</v>
      </c>
      <c r="D133" s="42" t="s">
        <v>22</v>
      </c>
      <c r="E133" s="41" t="s">
        <v>906</v>
      </c>
      <c r="F133" s="41" t="s">
        <v>905</v>
      </c>
    </row>
    <row r="134" spans="1:6" ht="12.75">
      <c r="A134" s="44" t="s">
        <v>659</v>
      </c>
      <c r="B134" s="42" t="s">
        <v>30</v>
      </c>
      <c r="C134" s="43" t="s">
        <v>32</v>
      </c>
      <c r="D134" s="42" t="s">
        <v>28</v>
      </c>
      <c r="E134" s="41" t="s">
        <v>792</v>
      </c>
      <c r="F134" s="41" t="s">
        <v>863</v>
      </c>
    </row>
    <row r="135" spans="1:6" ht="12.75">
      <c r="A135" s="44" t="s">
        <v>658</v>
      </c>
      <c r="B135" s="42" t="s">
        <v>73</v>
      </c>
      <c r="C135" s="43" t="s">
        <v>71</v>
      </c>
      <c r="D135" s="42" t="s">
        <v>28</v>
      </c>
      <c r="E135" s="41" t="s">
        <v>904</v>
      </c>
      <c r="F135" s="41" t="s">
        <v>903</v>
      </c>
    </row>
    <row r="136" spans="1:6" ht="12.75">
      <c r="A136" s="44" t="s">
        <v>657</v>
      </c>
      <c r="B136" s="42" t="s">
        <v>136</v>
      </c>
      <c r="C136" s="43" t="s">
        <v>137</v>
      </c>
      <c r="D136" s="42" t="s">
        <v>138</v>
      </c>
      <c r="E136" s="41" t="s">
        <v>37</v>
      </c>
      <c r="F136" s="41" t="s">
        <v>899</v>
      </c>
    </row>
    <row r="137" spans="1:6" ht="22.5">
      <c r="A137" s="44" t="s">
        <v>656</v>
      </c>
      <c r="B137" s="42" t="s">
        <v>156</v>
      </c>
      <c r="C137" s="43" t="s">
        <v>158</v>
      </c>
      <c r="D137" s="42" t="s">
        <v>134</v>
      </c>
      <c r="E137" s="41" t="s">
        <v>884</v>
      </c>
      <c r="F137" s="41" t="s">
        <v>902</v>
      </c>
    </row>
    <row r="138" spans="1:6" ht="12.75">
      <c r="A138" s="44" t="s">
        <v>655</v>
      </c>
      <c r="B138" s="42" t="s">
        <v>172</v>
      </c>
      <c r="C138" s="43" t="s">
        <v>173</v>
      </c>
      <c r="D138" s="42" t="s">
        <v>130</v>
      </c>
      <c r="E138" s="41" t="s">
        <v>37</v>
      </c>
      <c r="F138" s="41" t="s">
        <v>899</v>
      </c>
    </row>
    <row r="139" spans="1:6" ht="22.5">
      <c r="A139" s="44" t="s">
        <v>654</v>
      </c>
      <c r="B139" s="42" t="s">
        <v>175</v>
      </c>
      <c r="C139" s="43" t="s">
        <v>177</v>
      </c>
      <c r="D139" s="42" t="s">
        <v>134</v>
      </c>
      <c r="E139" s="41" t="s">
        <v>901</v>
      </c>
      <c r="F139" s="41" t="s">
        <v>900</v>
      </c>
    </row>
    <row r="140" spans="1:6" ht="12.75">
      <c r="A140" s="44" t="s">
        <v>653</v>
      </c>
      <c r="B140" s="42" t="s">
        <v>197</v>
      </c>
      <c r="C140" s="43" t="s">
        <v>199</v>
      </c>
      <c r="D140" s="42" t="s">
        <v>130</v>
      </c>
      <c r="E140" s="41" t="s">
        <v>899</v>
      </c>
      <c r="F140" s="41" t="s">
        <v>898</v>
      </c>
    </row>
    <row r="141" spans="1:6" ht="12.75">
      <c r="A141" s="44" t="s">
        <v>652</v>
      </c>
      <c r="B141" s="42" t="s">
        <v>205</v>
      </c>
      <c r="C141" s="43" t="s">
        <v>207</v>
      </c>
      <c r="D141" s="42" t="s">
        <v>134</v>
      </c>
      <c r="E141" s="41" t="s">
        <v>780</v>
      </c>
      <c r="F141" s="41" t="s">
        <v>897</v>
      </c>
    </row>
    <row r="142" spans="1:6" ht="12.75">
      <c r="A142" s="44" t="s">
        <v>651</v>
      </c>
      <c r="B142" s="42" t="s">
        <v>226</v>
      </c>
      <c r="C142" s="43" t="s">
        <v>227</v>
      </c>
      <c r="D142" s="42" t="s">
        <v>130</v>
      </c>
      <c r="E142" s="41" t="s">
        <v>863</v>
      </c>
      <c r="F142" s="41" t="s">
        <v>896</v>
      </c>
    </row>
    <row r="143" spans="1:6" ht="12.75">
      <c r="A143" s="44" t="s">
        <v>650</v>
      </c>
      <c r="B143" s="42" t="s">
        <v>269</v>
      </c>
      <c r="C143" s="43" t="s">
        <v>270</v>
      </c>
      <c r="D143" s="42" t="s">
        <v>130</v>
      </c>
      <c r="E143" s="41" t="s">
        <v>139</v>
      </c>
      <c r="F143" s="41" t="s">
        <v>37</v>
      </c>
    </row>
    <row r="144" spans="1:6" ht="12.75">
      <c r="A144" s="40" t="s">
        <v>145</v>
      </c>
      <c r="B144" s="38" t="s">
        <v>94</v>
      </c>
      <c r="C144" s="39" t="s">
        <v>95</v>
      </c>
      <c r="D144" s="38" t="s">
        <v>91</v>
      </c>
      <c r="E144" s="78" t="s">
        <v>29</v>
      </c>
      <c r="F144" s="79"/>
    </row>
    <row r="145" spans="1:6" ht="33.75">
      <c r="A145" s="40" t="s">
        <v>148</v>
      </c>
      <c r="B145" s="38" t="s">
        <v>649</v>
      </c>
      <c r="C145" s="39" t="s">
        <v>648</v>
      </c>
      <c r="D145" s="38" t="s">
        <v>407</v>
      </c>
      <c r="E145" s="78" t="s">
        <v>776</v>
      </c>
      <c r="F145" s="79"/>
    </row>
    <row r="146" spans="1:6" ht="12.75">
      <c r="A146" s="44" t="s">
        <v>647</v>
      </c>
      <c r="B146" s="42" t="s">
        <v>20</v>
      </c>
      <c r="C146" s="43" t="s">
        <v>355</v>
      </c>
      <c r="D146" s="42" t="s">
        <v>22</v>
      </c>
      <c r="E146" s="41" t="s">
        <v>1027</v>
      </c>
      <c r="F146" s="41" t="s">
        <v>1026</v>
      </c>
    </row>
    <row r="147" spans="1:6" ht="12.75">
      <c r="A147" s="44" t="s">
        <v>646</v>
      </c>
      <c r="B147" s="42" t="s">
        <v>67</v>
      </c>
      <c r="C147" s="43" t="s">
        <v>68</v>
      </c>
      <c r="D147" s="42" t="s">
        <v>28</v>
      </c>
      <c r="E147" s="41" t="s">
        <v>1025</v>
      </c>
      <c r="F147" s="41" t="s">
        <v>1024</v>
      </c>
    </row>
    <row r="148" spans="1:6" ht="12.75">
      <c r="A148" s="44" t="s">
        <v>645</v>
      </c>
      <c r="B148" s="42" t="s">
        <v>73</v>
      </c>
      <c r="C148" s="43" t="s">
        <v>71</v>
      </c>
      <c r="D148" s="42" t="s">
        <v>28</v>
      </c>
      <c r="E148" s="41" t="s">
        <v>1023</v>
      </c>
      <c r="F148" s="41" t="s">
        <v>1022</v>
      </c>
    </row>
    <row r="149" spans="1:6" ht="12.75">
      <c r="A149" s="44" t="s">
        <v>644</v>
      </c>
      <c r="B149" s="42" t="s">
        <v>84</v>
      </c>
      <c r="C149" s="43" t="s">
        <v>85</v>
      </c>
      <c r="D149" s="42" t="s">
        <v>28</v>
      </c>
      <c r="E149" s="41" t="s">
        <v>1021</v>
      </c>
      <c r="F149" s="41" t="s">
        <v>790</v>
      </c>
    </row>
    <row r="150" spans="1:6" ht="22.5">
      <c r="A150" s="44" t="s">
        <v>643</v>
      </c>
      <c r="B150" s="42" t="s">
        <v>126</v>
      </c>
      <c r="C150" s="43" t="s">
        <v>127</v>
      </c>
      <c r="D150" s="42" t="s">
        <v>108</v>
      </c>
      <c r="E150" s="41" t="s">
        <v>296</v>
      </c>
      <c r="F150" s="41" t="s">
        <v>787</v>
      </c>
    </row>
    <row r="151" spans="1:6" ht="12.75">
      <c r="A151" s="44" t="s">
        <v>642</v>
      </c>
      <c r="B151" s="42" t="s">
        <v>169</v>
      </c>
      <c r="C151" s="43" t="s">
        <v>170</v>
      </c>
      <c r="D151" s="42" t="s">
        <v>101</v>
      </c>
      <c r="E151" s="41" t="s">
        <v>1020</v>
      </c>
      <c r="F151" s="41" t="s">
        <v>782</v>
      </c>
    </row>
    <row r="152" spans="1:6" ht="12.75">
      <c r="A152" s="44" t="s">
        <v>641</v>
      </c>
      <c r="B152" s="42" t="s">
        <v>312</v>
      </c>
      <c r="C152" s="43" t="s">
        <v>313</v>
      </c>
      <c r="D152" s="42" t="s">
        <v>130</v>
      </c>
      <c r="E152" s="41" t="s">
        <v>1013</v>
      </c>
      <c r="F152" s="41" t="s">
        <v>777</v>
      </c>
    </row>
    <row r="153" spans="1:6" ht="33.75">
      <c r="A153" s="44" t="s">
        <v>640</v>
      </c>
      <c r="B153" s="42" t="s">
        <v>315</v>
      </c>
      <c r="C153" s="43" t="s">
        <v>317</v>
      </c>
      <c r="D153" s="42" t="s">
        <v>101</v>
      </c>
      <c r="E153" s="41" t="s">
        <v>19</v>
      </c>
      <c r="F153" s="41" t="s">
        <v>776</v>
      </c>
    </row>
    <row r="154" spans="1:6" ht="12.75">
      <c r="A154" s="40" t="s">
        <v>151</v>
      </c>
      <c r="B154" s="38" t="s">
        <v>96</v>
      </c>
      <c r="C154" s="39" t="s">
        <v>97</v>
      </c>
      <c r="D154" s="38" t="s">
        <v>98</v>
      </c>
      <c r="E154" s="78" t="s">
        <v>789</v>
      </c>
      <c r="F154" s="79"/>
    </row>
    <row r="155" spans="1:6" ht="22.5">
      <c r="A155" s="40" t="s">
        <v>155</v>
      </c>
      <c r="B155" s="38" t="s">
        <v>639</v>
      </c>
      <c r="C155" s="39" t="s">
        <v>638</v>
      </c>
      <c r="D155" s="38" t="s">
        <v>274</v>
      </c>
      <c r="E155" s="78" t="s">
        <v>797</v>
      </c>
      <c r="F155" s="79"/>
    </row>
    <row r="156" spans="1:6" ht="12.75">
      <c r="A156" s="44" t="s">
        <v>637</v>
      </c>
      <c r="B156" s="42" t="s">
        <v>20</v>
      </c>
      <c r="C156" s="43" t="s">
        <v>355</v>
      </c>
      <c r="D156" s="42" t="s">
        <v>22</v>
      </c>
      <c r="E156" s="41" t="s">
        <v>1019</v>
      </c>
      <c r="F156" s="41" t="s">
        <v>1018</v>
      </c>
    </row>
    <row r="157" spans="1:6" ht="12.75">
      <c r="A157" s="44" t="s">
        <v>636</v>
      </c>
      <c r="B157" s="42" t="s">
        <v>30</v>
      </c>
      <c r="C157" s="43" t="s">
        <v>32</v>
      </c>
      <c r="D157" s="42" t="s">
        <v>28</v>
      </c>
      <c r="E157" s="41" t="s">
        <v>931</v>
      </c>
      <c r="F157" s="41" t="s">
        <v>863</v>
      </c>
    </row>
    <row r="158" spans="1:6" ht="12.75">
      <c r="A158" s="44" t="s">
        <v>635</v>
      </c>
      <c r="B158" s="42" t="s">
        <v>73</v>
      </c>
      <c r="C158" s="43" t="s">
        <v>71</v>
      </c>
      <c r="D158" s="42" t="s">
        <v>28</v>
      </c>
      <c r="E158" s="41" t="s">
        <v>797</v>
      </c>
      <c r="F158" s="41" t="s">
        <v>795</v>
      </c>
    </row>
    <row r="159" spans="1:6" ht="12.75">
      <c r="A159" s="44" t="s">
        <v>634</v>
      </c>
      <c r="B159" s="42" t="s">
        <v>136</v>
      </c>
      <c r="C159" s="43" t="s">
        <v>137</v>
      </c>
      <c r="D159" s="42" t="s">
        <v>138</v>
      </c>
      <c r="E159" s="41" t="s">
        <v>53</v>
      </c>
      <c r="F159" s="41" t="s">
        <v>899</v>
      </c>
    </row>
    <row r="160" spans="1:6" ht="22.5">
      <c r="A160" s="44" t="s">
        <v>633</v>
      </c>
      <c r="B160" s="42" t="s">
        <v>156</v>
      </c>
      <c r="C160" s="43" t="s">
        <v>158</v>
      </c>
      <c r="D160" s="42" t="s">
        <v>134</v>
      </c>
      <c r="E160" s="41" t="s">
        <v>897</v>
      </c>
      <c r="F160" s="41" t="s">
        <v>1017</v>
      </c>
    </row>
    <row r="161" spans="1:6" ht="12.75">
      <c r="A161" s="44" t="s">
        <v>632</v>
      </c>
      <c r="B161" s="42" t="s">
        <v>226</v>
      </c>
      <c r="C161" s="43" t="s">
        <v>227</v>
      </c>
      <c r="D161" s="42" t="s">
        <v>130</v>
      </c>
      <c r="E161" s="41" t="s">
        <v>797</v>
      </c>
      <c r="F161" s="41" t="s">
        <v>795</v>
      </c>
    </row>
    <row r="162" spans="1:6" ht="12.75">
      <c r="A162" s="44" t="s">
        <v>631</v>
      </c>
      <c r="B162" s="42" t="s">
        <v>283</v>
      </c>
      <c r="C162" s="43" t="s">
        <v>285</v>
      </c>
      <c r="D162" s="42" t="s">
        <v>286</v>
      </c>
      <c r="E162" s="41" t="s">
        <v>60</v>
      </c>
      <c r="F162" s="41" t="s">
        <v>19</v>
      </c>
    </row>
    <row r="163" spans="1:6" ht="12.75">
      <c r="A163" s="44" t="s">
        <v>630</v>
      </c>
      <c r="B163" s="42" t="s">
        <v>309</v>
      </c>
      <c r="C163" s="43" t="s">
        <v>310</v>
      </c>
      <c r="D163" s="42" t="s">
        <v>134</v>
      </c>
      <c r="E163" s="41" t="s">
        <v>1016</v>
      </c>
      <c r="F163" s="41" t="s">
        <v>1015</v>
      </c>
    </row>
    <row r="164" spans="1:6" ht="22.5">
      <c r="A164" s="40" t="s">
        <v>159</v>
      </c>
      <c r="B164" s="38" t="s">
        <v>461</v>
      </c>
      <c r="C164" s="39" t="s">
        <v>460</v>
      </c>
      <c r="D164" s="38" t="s">
        <v>274</v>
      </c>
      <c r="E164" s="78" t="s">
        <v>19</v>
      </c>
      <c r="F164" s="79"/>
    </row>
    <row r="165" spans="1:6" ht="12.75">
      <c r="A165" s="44" t="s">
        <v>629</v>
      </c>
      <c r="B165" s="42" t="s">
        <v>20</v>
      </c>
      <c r="C165" s="43" t="s">
        <v>355</v>
      </c>
      <c r="D165" s="42" t="s">
        <v>22</v>
      </c>
      <c r="E165" s="41" t="s">
        <v>895</v>
      </c>
      <c r="F165" s="41" t="s">
        <v>895</v>
      </c>
    </row>
    <row r="166" spans="1:6" ht="12.75">
      <c r="A166" s="44" t="s">
        <v>628</v>
      </c>
      <c r="B166" s="42" t="s">
        <v>30</v>
      </c>
      <c r="C166" s="43" t="s">
        <v>32</v>
      </c>
      <c r="D166" s="42" t="s">
        <v>28</v>
      </c>
      <c r="E166" s="41" t="s">
        <v>797</v>
      </c>
      <c r="F166" s="41" t="s">
        <v>797</v>
      </c>
    </row>
    <row r="167" spans="1:6" ht="12.75">
      <c r="A167" s="44" t="s">
        <v>627</v>
      </c>
      <c r="B167" s="42" t="s">
        <v>136</v>
      </c>
      <c r="C167" s="43" t="s">
        <v>137</v>
      </c>
      <c r="D167" s="42" t="s">
        <v>138</v>
      </c>
      <c r="E167" s="41" t="s">
        <v>29</v>
      </c>
      <c r="F167" s="41" t="s">
        <v>29</v>
      </c>
    </row>
    <row r="168" spans="1:6" ht="12.75">
      <c r="A168" s="44" t="s">
        <v>626</v>
      </c>
      <c r="B168" s="42" t="s">
        <v>189</v>
      </c>
      <c r="C168" s="43" t="s">
        <v>191</v>
      </c>
      <c r="D168" s="42" t="s">
        <v>134</v>
      </c>
      <c r="E168" s="41" t="s">
        <v>894</v>
      </c>
      <c r="F168" s="41" t="s">
        <v>894</v>
      </c>
    </row>
    <row r="169" spans="1:6" ht="12.75">
      <c r="A169" s="44" t="s">
        <v>625</v>
      </c>
      <c r="B169" s="42" t="s">
        <v>309</v>
      </c>
      <c r="C169" s="43" t="s">
        <v>310</v>
      </c>
      <c r="D169" s="42" t="s">
        <v>134</v>
      </c>
      <c r="E169" s="41" t="s">
        <v>893</v>
      </c>
      <c r="F169" s="41" t="s">
        <v>893</v>
      </c>
    </row>
    <row r="170" spans="1:6" ht="12.75">
      <c r="A170" s="40" t="s">
        <v>162</v>
      </c>
      <c r="B170" s="38" t="s">
        <v>332</v>
      </c>
      <c r="C170" s="39" t="s">
        <v>333</v>
      </c>
      <c r="D170" s="38" t="s">
        <v>101</v>
      </c>
      <c r="E170" s="78" t="s">
        <v>29</v>
      </c>
      <c r="F170" s="79"/>
    </row>
    <row r="171" spans="1:6" ht="12.75">
      <c r="A171" s="40" t="s">
        <v>165</v>
      </c>
      <c r="B171" s="38" t="s">
        <v>334</v>
      </c>
      <c r="C171" s="39" t="s">
        <v>335</v>
      </c>
      <c r="D171" s="38" t="s">
        <v>101</v>
      </c>
      <c r="E171" s="78" t="s">
        <v>29</v>
      </c>
      <c r="F171" s="79"/>
    </row>
    <row r="172" spans="1:6" ht="12.75">
      <c r="A172" s="40" t="s">
        <v>168</v>
      </c>
      <c r="B172" s="38" t="s">
        <v>336</v>
      </c>
      <c r="C172" s="39" t="s">
        <v>337</v>
      </c>
      <c r="D172" s="38" t="s">
        <v>101</v>
      </c>
      <c r="E172" s="78" t="s">
        <v>29</v>
      </c>
      <c r="F172" s="79"/>
    </row>
    <row r="173" spans="1:6" ht="12.75">
      <c r="A173" s="40" t="s">
        <v>171</v>
      </c>
      <c r="B173" s="38" t="s">
        <v>338</v>
      </c>
      <c r="C173" s="39" t="s">
        <v>339</v>
      </c>
      <c r="D173" s="38" t="s">
        <v>101</v>
      </c>
      <c r="E173" s="78" t="s">
        <v>29</v>
      </c>
      <c r="F173" s="79"/>
    </row>
    <row r="174" spans="1:6" ht="12.75">
      <c r="A174" s="40" t="s">
        <v>174</v>
      </c>
      <c r="B174" s="38" t="s">
        <v>340</v>
      </c>
      <c r="C174" s="39" t="s">
        <v>341</v>
      </c>
      <c r="D174" s="38" t="s">
        <v>101</v>
      </c>
      <c r="E174" s="78" t="s">
        <v>29</v>
      </c>
      <c r="F174" s="79"/>
    </row>
    <row r="175" spans="1:6" ht="33.75">
      <c r="A175" s="40" t="s">
        <v>178</v>
      </c>
      <c r="B175" s="38" t="s">
        <v>454</v>
      </c>
      <c r="C175" s="39" t="s">
        <v>453</v>
      </c>
      <c r="D175" s="38" t="s">
        <v>258</v>
      </c>
      <c r="E175" s="78" t="s">
        <v>795</v>
      </c>
      <c r="F175" s="79"/>
    </row>
    <row r="176" spans="1:6" ht="12.75">
      <c r="A176" s="44" t="s">
        <v>624</v>
      </c>
      <c r="B176" s="42" t="s">
        <v>20</v>
      </c>
      <c r="C176" s="43" t="s">
        <v>355</v>
      </c>
      <c r="D176" s="42" t="s">
        <v>22</v>
      </c>
      <c r="E176" s="41" t="s">
        <v>892</v>
      </c>
      <c r="F176" s="41" t="s">
        <v>891</v>
      </c>
    </row>
    <row r="177" spans="1:6" ht="12.75">
      <c r="A177" s="44" t="s">
        <v>623</v>
      </c>
      <c r="B177" s="42" t="s">
        <v>76</v>
      </c>
      <c r="C177" s="43" t="s">
        <v>78</v>
      </c>
      <c r="D177" s="42" t="s">
        <v>28</v>
      </c>
      <c r="E177" s="41" t="s">
        <v>863</v>
      </c>
      <c r="F177" s="41" t="s">
        <v>884</v>
      </c>
    </row>
    <row r="178" spans="1:6" ht="12.75">
      <c r="A178" s="44" t="s">
        <v>622</v>
      </c>
      <c r="B178" s="42" t="s">
        <v>146</v>
      </c>
      <c r="C178" s="43" t="s">
        <v>147</v>
      </c>
      <c r="D178" s="42" t="s">
        <v>130</v>
      </c>
      <c r="E178" s="41" t="s">
        <v>890</v>
      </c>
      <c r="F178" s="41" t="s">
        <v>889</v>
      </c>
    </row>
    <row r="179" spans="1:6" ht="12.75">
      <c r="A179" s="44" t="s">
        <v>621</v>
      </c>
      <c r="B179" s="42" t="s">
        <v>152</v>
      </c>
      <c r="C179" s="43" t="s">
        <v>154</v>
      </c>
      <c r="D179" s="42" t="s">
        <v>134</v>
      </c>
      <c r="E179" s="41" t="s">
        <v>883</v>
      </c>
      <c r="F179" s="41" t="s">
        <v>882</v>
      </c>
    </row>
    <row r="180" spans="1:6" ht="12.75">
      <c r="A180" s="44" t="s">
        <v>620</v>
      </c>
      <c r="B180" s="42" t="s">
        <v>260</v>
      </c>
      <c r="C180" s="43" t="s">
        <v>261</v>
      </c>
      <c r="D180" s="42" t="s">
        <v>101</v>
      </c>
      <c r="E180" s="41" t="s">
        <v>836</v>
      </c>
      <c r="F180" s="41" t="s">
        <v>832</v>
      </c>
    </row>
    <row r="181" spans="1:6" ht="33.75">
      <c r="A181" s="44" t="s">
        <v>619</v>
      </c>
      <c r="B181" s="42" t="s">
        <v>319</v>
      </c>
      <c r="C181" s="43" t="s">
        <v>321</v>
      </c>
      <c r="D181" s="42" t="s">
        <v>130</v>
      </c>
      <c r="E181" s="41" t="s">
        <v>888</v>
      </c>
      <c r="F181" s="41" t="s">
        <v>887</v>
      </c>
    </row>
    <row r="182" spans="1:6" ht="12.75">
      <c r="A182" s="40" t="s">
        <v>181</v>
      </c>
      <c r="B182" s="38" t="s">
        <v>99</v>
      </c>
      <c r="C182" s="39" t="s">
        <v>100</v>
      </c>
      <c r="D182" s="38" t="s">
        <v>101</v>
      </c>
      <c r="E182" s="78" t="s">
        <v>19</v>
      </c>
      <c r="F182" s="79"/>
    </row>
    <row r="183" spans="1:6" ht="33.75">
      <c r="A183" s="40" t="s">
        <v>184</v>
      </c>
      <c r="B183" s="38" t="s">
        <v>446</v>
      </c>
      <c r="C183" s="39" t="s">
        <v>445</v>
      </c>
      <c r="D183" s="38" t="s">
        <v>258</v>
      </c>
      <c r="E183" s="78" t="s">
        <v>795</v>
      </c>
      <c r="F183" s="79"/>
    </row>
    <row r="184" spans="1:6" ht="12.75">
      <c r="A184" s="44" t="s">
        <v>618</v>
      </c>
      <c r="B184" s="42" t="s">
        <v>20</v>
      </c>
      <c r="C184" s="43" t="s">
        <v>355</v>
      </c>
      <c r="D184" s="42" t="s">
        <v>22</v>
      </c>
      <c r="E184" s="41" t="s">
        <v>886</v>
      </c>
      <c r="F184" s="41" t="s">
        <v>885</v>
      </c>
    </row>
    <row r="185" spans="1:6" ht="12.75">
      <c r="A185" s="44" t="s">
        <v>617</v>
      </c>
      <c r="B185" s="42" t="s">
        <v>76</v>
      </c>
      <c r="C185" s="43" t="s">
        <v>78</v>
      </c>
      <c r="D185" s="42" t="s">
        <v>28</v>
      </c>
      <c r="E185" s="41" t="s">
        <v>863</v>
      </c>
      <c r="F185" s="41" t="s">
        <v>884</v>
      </c>
    </row>
    <row r="186" spans="1:6" ht="12.75">
      <c r="A186" s="44" t="s">
        <v>616</v>
      </c>
      <c r="B186" s="42" t="s">
        <v>152</v>
      </c>
      <c r="C186" s="43" t="s">
        <v>154</v>
      </c>
      <c r="D186" s="42" t="s">
        <v>134</v>
      </c>
      <c r="E186" s="41" t="s">
        <v>883</v>
      </c>
      <c r="F186" s="41" t="s">
        <v>882</v>
      </c>
    </row>
    <row r="187" spans="1:6" ht="12.75">
      <c r="A187" s="44" t="s">
        <v>615</v>
      </c>
      <c r="B187" s="42" t="s">
        <v>260</v>
      </c>
      <c r="C187" s="43" t="s">
        <v>261</v>
      </c>
      <c r="D187" s="42" t="s">
        <v>101</v>
      </c>
      <c r="E187" s="41" t="s">
        <v>836</v>
      </c>
      <c r="F187" s="41" t="s">
        <v>832</v>
      </c>
    </row>
    <row r="188" spans="1:6" ht="12.75">
      <c r="A188" s="40" t="s">
        <v>188</v>
      </c>
      <c r="B188" s="38" t="s">
        <v>102</v>
      </c>
      <c r="C188" s="39" t="s">
        <v>103</v>
      </c>
      <c r="D188" s="38" t="s">
        <v>101</v>
      </c>
      <c r="E188" s="78" t="s">
        <v>19</v>
      </c>
      <c r="F188" s="79"/>
    </row>
    <row r="189" spans="1:6" ht="12.75">
      <c r="A189" s="40" t="s">
        <v>192</v>
      </c>
      <c r="B189" s="38" t="s">
        <v>394</v>
      </c>
      <c r="C189" s="39" t="s">
        <v>393</v>
      </c>
      <c r="D189" s="38" t="s">
        <v>258</v>
      </c>
      <c r="E189" s="78" t="s">
        <v>801</v>
      </c>
      <c r="F189" s="79"/>
    </row>
    <row r="190" spans="1:6" ht="12.75">
      <c r="A190" s="44" t="s">
        <v>614</v>
      </c>
      <c r="B190" s="42" t="s">
        <v>20</v>
      </c>
      <c r="C190" s="43" t="s">
        <v>355</v>
      </c>
      <c r="D190" s="42" t="s">
        <v>22</v>
      </c>
      <c r="E190" s="41" t="s">
        <v>843</v>
      </c>
      <c r="F190" s="41" t="s">
        <v>1014</v>
      </c>
    </row>
    <row r="191" spans="1:6" ht="22.5">
      <c r="A191" s="44" t="s">
        <v>613</v>
      </c>
      <c r="B191" s="42" t="s">
        <v>50</v>
      </c>
      <c r="C191" s="43" t="s">
        <v>52</v>
      </c>
      <c r="D191" s="42" t="s">
        <v>28</v>
      </c>
      <c r="E191" s="41" t="s">
        <v>178</v>
      </c>
      <c r="F191" s="41" t="s">
        <v>1013</v>
      </c>
    </row>
    <row r="192" spans="1:6" ht="12.75">
      <c r="A192" s="44" t="s">
        <v>612</v>
      </c>
      <c r="B192" s="42" t="s">
        <v>76</v>
      </c>
      <c r="C192" s="43" t="s">
        <v>78</v>
      </c>
      <c r="D192" s="42" t="s">
        <v>28</v>
      </c>
      <c r="E192" s="41" t="s">
        <v>826</v>
      </c>
      <c r="F192" s="41" t="s">
        <v>1012</v>
      </c>
    </row>
    <row r="193" spans="1:6" ht="12.75">
      <c r="A193" s="44" t="s">
        <v>611</v>
      </c>
      <c r="B193" s="42" t="s">
        <v>185</v>
      </c>
      <c r="C193" s="43" t="s">
        <v>187</v>
      </c>
      <c r="D193" s="42" t="s">
        <v>134</v>
      </c>
      <c r="E193" s="41" t="s">
        <v>795</v>
      </c>
      <c r="F193" s="41" t="s">
        <v>1011</v>
      </c>
    </row>
    <row r="194" spans="1:6" ht="22.5">
      <c r="A194" s="44" t="s">
        <v>610</v>
      </c>
      <c r="B194" s="42" t="s">
        <v>325</v>
      </c>
      <c r="C194" s="43" t="s">
        <v>327</v>
      </c>
      <c r="D194" s="42" t="s">
        <v>134</v>
      </c>
      <c r="E194" s="41" t="s">
        <v>838</v>
      </c>
      <c r="F194" s="41" t="s">
        <v>1010</v>
      </c>
    </row>
    <row r="195" spans="1:6" ht="12.75">
      <c r="A195" s="44" t="s">
        <v>609</v>
      </c>
      <c r="B195" s="42" t="s">
        <v>263</v>
      </c>
      <c r="C195" s="43" t="s">
        <v>264</v>
      </c>
      <c r="D195" s="42" t="s">
        <v>101</v>
      </c>
      <c r="E195" s="41" t="s">
        <v>836</v>
      </c>
      <c r="F195" s="41" t="s">
        <v>1009</v>
      </c>
    </row>
    <row r="196" spans="1:6" ht="12.75">
      <c r="A196" s="44" t="s">
        <v>608</v>
      </c>
      <c r="B196" s="42" t="s">
        <v>266</v>
      </c>
      <c r="C196" s="43" t="s">
        <v>267</v>
      </c>
      <c r="D196" s="42" t="s">
        <v>101</v>
      </c>
      <c r="E196" s="41" t="s">
        <v>836</v>
      </c>
      <c r="F196" s="41" t="s">
        <v>1009</v>
      </c>
    </row>
    <row r="197" spans="1:6" ht="12.75">
      <c r="A197" s="44" t="s">
        <v>607</v>
      </c>
      <c r="B197" s="42" t="s">
        <v>291</v>
      </c>
      <c r="C197" s="43" t="s">
        <v>292</v>
      </c>
      <c r="D197" s="42" t="s">
        <v>101</v>
      </c>
      <c r="E197" s="41" t="s">
        <v>836</v>
      </c>
      <c r="F197" s="41" t="s">
        <v>1009</v>
      </c>
    </row>
    <row r="198" spans="1:6" ht="12.75">
      <c r="A198" s="44" t="s">
        <v>606</v>
      </c>
      <c r="B198" s="42" t="s">
        <v>294</v>
      </c>
      <c r="C198" s="43" t="s">
        <v>295</v>
      </c>
      <c r="D198" s="42" t="s">
        <v>274</v>
      </c>
      <c r="E198" s="41" t="s">
        <v>834</v>
      </c>
      <c r="F198" s="41" t="s">
        <v>1008</v>
      </c>
    </row>
    <row r="199" spans="1:6" ht="12.75">
      <c r="A199" s="44" t="s">
        <v>605</v>
      </c>
      <c r="B199" s="42" t="s">
        <v>300</v>
      </c>
      <c r="C199" s="43" t="s">
        <v>301</v>
      </c>
      <c r="D199" s="42" t="s">
        <v>258</v>
      </c>
      <c r="E199" s="41" t="s">
        <v>832</v>
      </c>
      <c r="F199" s="41" t="s">
        <v>1007</v>
      </c>
    </row>
    <row r="200" spans="1:6" ht="12.75">
      <c r="A200" s="40" t="s">
        <v>196</v>
      </c>
      <c r="B200" s="38" t="s">
        <v>104</v>
      </c>
      <c r="C200" s="39" t="s">
        <v>105</v>
      </c>
      <c r="D200" s="38" t="s">
        <v>101</v>
      </c>
      <c r="E200" s="78" t="s">
        <v>45</v>
      </c>
      <c r="F200" s="79"/>
    </row>
    <row r="201" spans="1:6" ht="33.75">
      <c r="A201" s="40" t="s">
        <v>200</v>
      </c>
      <c r="B201" s="38" t="s">
        <v>379</v>
      </c>
      <c r="C201" s="39" t="s">
        <v>378</v>
      </c>
      <c r="D201" s="38" t="s">
        <v>357</v>
      </c>
      <c r="E201" s="78" t="s">
        <v>792</v>
      </c>
      <c r="F201" s="79"/>
    </row>
    <row r="202" spans="1:6" ht="12.75">
      <c r="A202" s="44" t="s">
        <v>604</v>
      </c>
      <c r="B202" s="42" t="s">
        <v>20</v>
      </c>
      <c r="C202" s="43" t="s">
        <v>355</v>
      </c>
      <c r="D202" s="42" t="s">
        <v>22</v>
      </c>
      <c r="E202" s="41" t="s">
        <v>196</v>
      </c>
      <c r="F202" s="41" t="s">
        <v>830</v>
      </c>
    </row>
    <row r="203" spans="1:6" ht="22.5">
      <c r="A203" s="44" t="s">
        <v>603</v>
      </c>
      <c r="B203" s="42" t="s">
        <v>50</v>
      </c>
      <c r="C203" s="43" t="s">
        <v>52</v>
      </c>
      <c r="D203" s="42" t="s">
        <v>28</v>
      </c>
      <c r="E203" s="41" t="s">
        <v>829</v>
      </c>
      <c r="F203" s="41" t="s">
        <v>828</v>
      </c>
    </row>
    <row r="204" spans="1:6" ht="12.75">
      <c r="A204" s="44" t="s">
        <v>602</v>
      </c>
      <c r="B204" s="42" t="s">
        <v>76</v>
      </c>
      <c r="C204" s="43" t="s">
        <v>78</v>
      </c>
      <c r="D204" s="42" t="s">
        <v>28</v>
      </c>
      <c r="E204" s="41" t="s">
        <v>784</v>
      </c>
      <c r="F204" s="41" t="s">
        <v>827</v>
      </c>
    </row>
    <row r="205" spans="1:6" ht="12.75">
      <c r="A205" s="44" t="s">
        <v>601</v>
      </c>
      <c r="B205" s="42" t="s">
        <v>140</v>
      </c>
      <c r="C205" s="43" t="s">
        <v>141</v>
      </c>
      <c r="D205" s="42" t="s">
        <v>130</v>
      </c>
      <c r="E205" s="41" t="s">
        <v>794</v>
      </c>
      <c r="F205" s="41" t="s">
        <v>826</v>
      </c>
    </row>
    <row r="206" spans="1:6" ht="12.75">
      <c r="A206" s="44" t="s">
        <v>600</v>
      </c>
      <c r="B206" s="42" t="s">
        <v>143</v>
      </c>
      <c r="C206" s="43" t="s">
        <v>144</v>
      </c>
      <c r="D206" s="42" t="s">
        <v>130</v>
      </c>
      <c r="E206" s="41" t="s">
        <v>825</v>
      </c>
      <c r="F206" s="41" t="s">
        <v>824</v>
      </c>
    </row>
    <row r="207" spans="1:6" ht="12.75">
      <c r="A207" s="44" t="s">
        <v>599</v>
      </c>
      <c r="B207" s="42" t="s">
        <v>152</v>
      </c>
      <c r="C207" s="43" t="s">
        <v>154</v>
      </c>
      <c r="D207" s="42" t="s">
        <v>134</v>
      </c>
      <c r="E207" s="41" t="s">
        <v>795</v>
      </c>
      <c r="F207" s="41" t="s">
        <v>807</v>
      </c>
    </row>
    <row r="208" spans="1:6" ht="12.75">
      <c r="A208" s="44" t="s">
        <v>598</v>
      </c>
      <c r="B208" s="42" t="s">
        <v>163</v>
      </c>
      <c r="C208" s="43" t="s">
        <v>164</v>
      </c>
      <c r="D208" s="42" t="s">
        <v>130</v>
      </c>
      <c r="E208" s="41" t="s">
        <v>823</v>
      </c>
      <c r="F208" s="41" t="s">
        <v>801</v>
      </c>
    </row>
    <row r="209" spans="1:6" ht="22.5">
      <c r="A209" s="44" t="s">
        <v>597</v>
      </c>
      <c r="B209" s="42" t="s">
        <v>193</v>
      </c>
      <c r="C209" s="43" t="s">
        <v>195</v>
      </c>
      <c r="D209" s="42" t="s">
        <v>134</v>
      </c>
      <c r="E209" s="41" t="s">
        <v>822</v>
      </c>
      <c r="F209" s="41" t="s">
        <v>821</v>
      </c>
    </row>
    <row r="210" spans="1:6" ht="12.75">
      <c r="A210" s="44" t="s">
        <v>596</v>
      </c>
      <c r="B210" s="42" t="s">
        <v>256</v>
      </c>
      <c r="C210" s="43" t="s">
        <v>257</v>
      </c>
      <c r="D210" s="42" t="s">
        <v>258</v>
      </c>
      <c r="E210" s="41" t="s">
        <v>820</v>
      </c>
      <c r="F210" s="41" t="s">
        <v>819</v>
      </c>
    </row>
    <row r="211" spans="1:6" ht="12.75">
      <c r="A211" s="44" t="s">
        <v>595</v>
      </c>
      <c r="B211" s="42" t="s">
        <v>272</v>
      </c>
      <c r="C211" s="43" t="s">
        <v>273</v>
      </c>
      <c r="D211" s="42" t="s">
        <v>274</v>
      </c>
      <c r="E211" s="41" t="s">
        <v>165</v>
      </c>
      <c r="F211" s="41" t="s">
        <v>818</v>
      </c>
    </row>
    <row r="212" spans="1:6" ht="12.75">
      <c r="A212" s="44" t="s">
        <v>594</v>
      </c>
      <c r="B212" s="42" t="s">
        <v>280</v>
      </c>
      <c r="C212" s="43" t="s">
        <v>281</v>
      </c>
      <c r="D212" s="42" t="s">
        <v>258</v>
      </c>
      <c r="E212" s="41" t="s">
        <v>783</v>
      </c>
      <c r="F212" s="41" t="s">
        <v>814</v>
      </c>
    </row>
    <row r="213" spans="1:6" ht="12.75">
      <c r="A213" s="44" t="s">
        <v>593</v>
      </c>
      <c r="B213" s="42" t="s">
        <v>288</v>
      </c>
      <c r="C213" s="43" t="s">
        <v>289</v>
      </c>
      <c r="D213" s="42" t="s">
        <v>274</v>
      </c>
      <c r="E213" s="41" t="s">
        <v>817</v>
      </c>
      <c r="F213" s="41" t="s">
        <v>816</v>
      </c>
    </row>
    <row r="214" spans="1:6" ht="12.75">
      <c r="A214" s="44" t="s">
        <v>592</v>
      </c>
      <c r="B214" s="42" t="s">
        <v>297</v>
      </c>
      <c r="C214" s="43" t="s">
        <v>298</v>
      </c>
      <c r="D214" s="42" t="s">
        <v>258</v>
      </c>
      <c r="E214" s="41" t="s">
        <v>33</v>
      </c>
      <c r="F214" s="41" t="s">
        <v>815</v>
      </c>
    </row>
    <row r="215" spans="1:6" ht="12.75">
      <c r="A215" s="44" t="s">
        <v>591</v>
      </c>
      <c r="B215" s="42" t="s">
        <v>303</v>
      </c>
      <c r="C215" s="43" t="s">
        <v>304</v>
      </c>
      <c r="D215" s="42" t="s">
        <v>258</v>
      </c>
      <c r="E215" s="41" t="s">
        <v>783</v>
      </c>
      <c r="F215" s="41" t="s">
        <v>814</v>
      </c>
    </row>
    <row r="216" spans="1:6" ht="12.75">
      <c r="A216" s="44" t="s">
        <v>590</v>
      </c>
      <c r="B216" s="42" t="s">
        <v>306</v>
      </c>
      <c r="C216" s="43" t="s">
        <v>307</v>
      </c>
      <c r="D216" s="42" t="s">
        <v>130</v>
      </c>
      <c r="E216" s="41" t="s">
        <v>813</v>
      </c>
      <c r="F216" s="41" t="s">
        <v>812</v>
      </c>
    </row>
    <row r="217" spans="1:6" ht="12.75">
      <c r="A217" s="40" t="s">
        <v>204</v>
      </c>
      <c r="B217" s="38" t="s">
        <v>329</v>
      </c>
      <c r="C217" s="39" t="s">
        <v>330</v>
      </c>
      <c r="D217" s="38" t="s">
        <v>108</v>
      </c>
      <c r="E217" s="78" t="s">
        <v>139</v>
      </c>
      <c r="F217" s="79"/>
    </row>
    <row r="218" spans="1:6" ht="12.75">
      <c r="A218" s="40" t="s">
        <v>208</v>
      </c>
      <c r="B218" s="38" t="s">
        <v>106</v>
      </c>
      <c r="C218" s="39" t="s">
        <v>107</v>
      </c>
      <c r="D218" s="38" t="s">
        <v>108</v>
      </c>
      <c r="E218" s="78" t="s">
        <v>139</v>
      </c>
      <c r="F218" s="79"/>
    </row>
    <row r="219" spans="1:6" ht="22.5">
      <c r="A219" s="40" t="s">
        <v>211</v>
      </c>
      <c r="B219" s="38" t="s">
        <v>589</v>
      </c>
      <c r="C219" s="39" t="s">
        <v>588</v>
      </c>
      <c r="D219" s="38" t="s">
        <v>258</v>
      </c>
      <c r="E219" s="78" t="s">
        <v>800</v>
      </c>
      <c r="F219" s="79"/>
    </row>
    <row r="220" spans="1:6" ht="12.75">
      <c r="A220" s="44" t="s">
        <v>587</v>
      </c>
      <c r="B220" s="42" t="s">
        <v>20</v>
      </c>
      <c r="C220" s="43" t="s">
        <v>355</v>
      </c>
      <c r="D220" s="42" t="s">
        <v>22</v>
      </c>
      <c r="E220" s="41" t="s">
        <v>1006</v>
      </c>
      <c r="F220" s="41" t="s">
        <v>1005</v>
      </c>
    </row>
    <row r="221" spans="1:6" ht="12.75">
      <c r="A221" s="44" t="s">
        <v>586</v>
      </c>
      <c r="B221" s="42" t="s">
        <v>73</v>
      </c>
      <c r="C221" s="43" t="s">
        <v>71</v>
      </c>
      <c r="D221" s="42" t="s">
        <v>28</v>
      </c>
      <c r="E221" s="41" t="s">
        <v>1004</v>
      </c>
      <c r="F221" s="41" t="s">
        <v>1003</v>
      </c>
    </row>
    <row r="222" spans="1:6" ht="12.75">
      <c r="A222" s="44" t="s">
        <v>585</v>
      </c>
      <c r="B222" s="42" t="s">
        <v>132</v>
      </c>
      <c r="C222" s="43" t="s">
        <v>133</v>
      </c>
      <c r="D222" s="42" t="s">
        <v>134</v>
      </c>
      <c r="E222" s="41" t="s">
        <v>997</v>
      </c>
      <c r="F222" s="41" t="s">
        <v>1002</v>
      </c>
    </row>
    <row r="223" spans="1:6" ht="12.75">
      <c r="A223" s="44" t="s">
        <v>584</v>
      </c>
      <c r="B223" s="42" t="s">
        <v>189</v>
      </c>
      <c r="C223" s="43" t="s">
        <v>191</v>
      </c>
      <c r="D223" s="42" t="s">
        <v>134</v>
      </c>
      <c r="E223" s="41" t="s">
        <v>1001</v>
      </c>
      <c r="F223" s="41" t="s">
        <v>929</v>
      </c>
    </row>
    <row r="224" spans="1:6" ht="12.75">
      <c r="A224" s="44" t="s">
        <v>583</v>
      </c>
      <c r="B224" s="42" t="s">
        <v>276</v>
      </c>
      <c r="C224" s="43" t="s">
        <v>278</v>
      </c>
      <c r="D224" s="42" t="s">
        <v>108</v>
      </c>
      <c r="E224" s="41" t="s">
        <v>1000</v>
      </c>
      <c r="F224" s="41" t="s">
        <v>53</v>
      </c>
    </row>
    <row r="225" spans="1:6" ht="12.75">
      <c r="A225" s="40" t="s">
        <v>215</v>
      </c>
      <c r="B225" s="38" t="s">
        <v>342</v>
      </c>
      <c r="C225" s="39" t="s">
        <v>343</v>
      </c>
      <c r="D225" s="38" t="s">
        <v>101</v>
      </c>
      <c r="E225" s="78" t="s">
        <v>29</v>
      </c>
      <c r="F225" s="79"/>
    </row>
    <row r="226" spans="1:6" ht="12.75" customHeight="1">
      <c r="A226" s="75"/>
      <c r="B226" s="76"/>
      <c r="C226" s="76"/>
      <c r="D226" s="76"/>
      <c r="E226" s="76"/>
      <c r="F226" s="77"/>
    </row>
    <row r="227" spans="1:6" ht="12.75" customHeight="1">
      <c r="A227" s="75" t="s">
        <v>582</v>
      </c>
      <c r="B227" s="76"/>
      <c r="C227" s="76"/>
      <c r="D227" s="76"/>
      <c r="E227" s="76"/>
      <c r="F227" s="77"/>
    </row>
    <row r="228" spans="1:6" ht="12.75" customHeight="1">
      <c r="A228" s="75"/>
      <c r="B228" s="76"/>
      <c r="C228" s="76"/>
      <c r="D228" s="76"/>
      <c r="E228" s="76"/>
      <c r="F228" s="77"/>
    </row>
    <row r="229" spans="1:6" ht="12.75" customHeight="1">
      <c r="A229" s="75" t="s">
        <v>581</v>
      </c>
      <c r="B229" s="76"/>
      <c r="C229" s="76"/>
      <c r="D229" s="76"/>
      <c r="E229" s="76"/>
      <c r="F229" s="77"/>
    </row>
    <row r="230" spans="1:6" ht="22.5">
      <c r="A230" s="40" t="s">
        <v>218</v>
      </c>
      <c r="B230" s="38" t="s">
        <v>580</v>
      </c>
      <c r="C230" s="39" t="s">
        <v>579</v>
      </c>
      <c r="D230" s="38" t="s">
        <v>578</v>
      </c>
      <c r="E230" s="78" t="s">
        <v>797</v>
      </c>
      <c r="F230" s="79"/>
    </row>
    <row r="231" spans="1:6" ht="12.75">
      <c r="A231" s="44" t="s">
        <v>577</v>
      </c>
      <c r="B231" s="42" t="s">
        <v>20</v>
      </c>
      <c r="C231" s="43" t="s">
        <v>355</v>
      </c>
      <c r="D231" s="42" t="s">
        <v>22</v>
      </c>
      <c r="E231" s="41" t="s">
        <v>999</v>
      </c>
      <c r="F231" s="41" t="s">
        <v>998</v>
      </c>
    </row>
    <row r="232" spans="1:6" ht="22.5">
      <c r="A232" s="44" t="s">
        <v>576</v>
      </c>
      <c r="B232" s="42" t="s">
        <v>549</v>
      </c>
      <c r="C232" s="43" t="s">
        <v>548</v>
      </c>
      <c r="D232" s="42" t="s">
        <v>134</v>
      </c>
      <c r="E232" s="41" t="s">
        <v>783</v>
      </c>
      <c r="F232" s="41" t="s">
        <v>997</v>
      </c>
    </row>
    <row r="233" spans="1:6" ht="22.5">
      <c r="A233" s="40" t="s">
        <v>222</v>
      </c>
      <c r="B233" s="38" t="s">
        <v>575</v>
      </c>
      <c r="C233" s="39" t="s">
        <v>574</v>
      </c>
      <c r="D233" s="38" t="s">
        <v>407</v>
      </c>
      <c r="E233" s="78" t="s">
        <v>792</v>
      </c>
      <c r="F233" s="79"/>
    </row>
    <row r="234" spans="1:6" ht="12.75">
      <c r="A234" s="44" t="s">
        <v>573</v>
      </c>
      <c r="B234" s="42" t="s">
        <v>20</v>
      </c>
      <c r="C234" s="43" t="s">
        <v>355</v>
      </c>
      <c r="D234" s="42" t="s">
        <v>22</v>
      </c>
      <c r="E234" s="41" t="s">
        <v>996</v>
      </c>
      <c r="F234" s="41" t="s">
        <v>995</v>
      </c>
    </row>
    <row r="235" spans="1:6" ht="33.75">
      <c r="A235" s="44" t="s">
        <v>572</v>
      </c>
      <c r="B235" s="42" t="s">
        <v>34</v>
      </c>
      <c r="C235" s="43" t="s">
        <v>36</v>
      </c>
      <c r="D235" s="42" t="s">
        <v>28</v>
      </c>
      <c r="E235" s="41" t="s">
        <v>994</v>
      </c>
      <c r="F235" s="41" t="s">
        <v>885</v>
      </c>
    </row>
    <row r="236" spans="1:6" ht="12.75">
      <c r="A236" s="44" t="s">
        <v>571</v>
      </c>
      <c r="B236" s="42" t="s">
        <v>46</v>
      </c>
      <c r="C236" s="43" t="s">
        <v>48</v>
      </c>
      <c r="D236" s="42" t="s">
        <v>28</v>
      </c>
      <c r="E236" s="41" t="s">
        <v>993</v>
      </c>
      <c r="F236" s="41" t="s">
        <v>992</v>
      </c>
    </row>
    <row r="237" spans="1:6" ht="12.75">
      <c r="A237" s="40" t="s">
        <v>225</v>
      </c>
      <c r="B237" s="38" t="s">
        <v>570</v>
      </c>
      <c r="C237" s="39" t="s">
        <v>569</v>
      </c>
      <c r="D237" s="38" t="s">
        <v>407</v>
      </c>
      <c r="E237" s="78" t="s">
        <v>798</v>
      </c>
      <c r="F237" s="79"/>
    </row>
    <row r="238" spans="1:6" ht="12.75">
      <c r="A238" s="44" t="s">
        <v>568</v>
      </c>
      <c r="B238" s="42" t="s">
        <v>20</v>
      </c>
      <c r="C238" s="43" t="s">
        <v>355</v>
      </c>
      <c r="D238" s="42" t="s">
        <v>22</v>
      </c>
      <c r="E238" s="41" t="s">
        <v>991</v>
      </c>
      <c r="F238" s="41" t="s">
        <v>990</v>
      </c>
    </row>
    <row r="239" spans="1:6" ht="12.75">
      <c r="A239" s="44" t="s">
        <v>567</v>
      </c>
      <c r="B239" s="42" t="s">
        <v>351</v>
      </c>
      <c r="C239" s="43" t="s">
        <v>350</v>
      </c>
      <c r="D239" s="42" t="s">
        <v>134</v>
      </c>
      <c r="E239" s="41" t="s">
        <v>989</v>
      </c>
      <c r="F239" s="41" t="s">
        <v>988</v>
      </c>
    </row>
    <row r="240" spans="1:6" ht="12.75">
      <c r="A240" s="40" t="s">
        <v>228</v>
      </c>
      <c r="B240" s="38" t="s">
        <v>566</v>
      </c>
      <c r="C240" s="39" t="s">
        <v>565</v>
      </c>
      <c r="D240" s="38" t="s">
        <v>552</v>
      </c>
      <c r="E240" s="78" t="s">
        <v>795</v>
      </c>
      <c r="F240" s="79"/>
    </row>
    <row r="241" spans="1:6" ht="12.75">
      <c r="A241" s="44" t="s">
        <v>564</v>
      </c>
      <c r="B241" s="42" t="s">
        <v>20</v>
      </c>
      <c r="C241" s="43" t="s">
        <v>355</v>
      </c>
      <c r="D241" s="42" t="s">
        <v>22</v>
      </c>
      <c r="E241" s="41" t="s">
        <v>987</v>
      </c>
      <c r="F241" s="41" t="s">
        <v>986</v>
      </c>
    </row>
    <row r="242" spans="1:6" ht="22.5">
      <c r="A242" s="44" t="s">
        <v>563</v>
      </c>
      <c r="B242" s="42" t="s">
        <v>549</v>
      </c>
      <c r="C242" s="43" t="s">
        <v>548</v>
      </c>
      <c r="D242" s="42" t="s">
        <v>134</v>
      </c>
      <c r="E242" s="41" t="s">
        <v>985</v>
      </c>
      <c r="F242" s="41" t="s">
        <v>984</v>
      </c>
    </row>
    <row r="243" spans="1:6" ht="22.5">
      <c r="A243" s="40" t="s">
        <v>231</v>
      </c>
      <c r="B243" s="38" t="s">
        <v>562</v>
      </c>
      <c r="C243" s="39" t="s">
        <v>561</v>
      </c>
      <c r="D243" s="38" t="s">
        <v>120</v>
      </c>
      <c r="E243" s="78" t="s">
        <v>779</v>
      </c>
      <c r="F243" s="79"/>
    </row>
    <row r="244" spans="1:6" ht="12.75">
      <c r="A244" s="44" t="s">
        <v>560</v>
      </c>
      <c r="B244" s="42" t="s">
        <v>20</v>
      </c>
      <c r="C244" s="43" t="s">
        <v>355</v>
      </c>
      <c r="D244" s="42" t="s">
        <v>22</v>
      </c>
      <c r="E244" s="41" t="s">
        <v>983</v>
      </c>
      <c r="F244" s="41" t="s">
        <v>982</v>
      </c>
    </row>
    <row r="245" spans="1:6" ht="33.75">
      <c r="A245" s="44" t="s">
        <v>559</v>
      </c>
      <c r="B245" s="42" t="s">
        <v>38</v>
      </c>
      <c r="C245" s="43" t="s">
        <v>40</v>
      </c>
      <c r="D245" s="42" t="s">
        <v>28</v>
      </c>
      <c r="E245" s="41" t="s">
        <v>981</v>
      </c>
      <c r="F245" s="41" t="s">
        <v>980</v>
      </c>
    </row>
    <row r="246" spans="1:6" ht="22.5">
      <c r="A246" s="44" t="s">
        <v>558</v>
      </c>
      <c r="B246" s="42" t="s">
        <v>42</v>
      </c>
      <c r="C246" s="43" t="s">
        <v>44</v>
      </c>
      <c r="D246" s="42" t="s">
        <v>28</v>
      </c>
      <c r="E246" s="41" t="s">
        <v>979</v>
      </c>
      <c r="F246" s="41" t="s">
        <v>791</v>
      </c>
    </row>
    <row r="247" spans="1:6" ht="12.75">
      <c r="A247" s="44" t="s">
        <v>557</v>
      </c>
      <c r="B247" s="42" t="s">
        <v>80</v>
      </c>
      <c r="C247" s="43" t="s">
        <v>82</v>
      </c>
      <c r="D247" s="42" t="s">
        <v>28</v>
      </c>
      <c r="E247" s="41" t="s">
        <v>978</v>
      </c>
      <c r="F247" s="41" t="s">
        <v>977</v>
      </c>
    </row>
    <row r="248" spans="1:6" ht="12.75">
      <c r="A248" s="44" t="s">
        <v>556</v>
      </c>
      <c r="B248" s="42" t="s">
        <v>201</v>
      </c>
      <c r="C248" s="43" t="s">
        <v>203</v>
      </c>
      <c r="D248" s="42" t="s">
        <v>120</v>
      </c>
      <c r="E248" s="41" t="s">
        <v>29</v>
      </c>
      <c r="F248" s="41" t="s">
        <v>976</v>
      </c>
    </row>
    <row r="249" spans="1:6" ht="12.75">
      <c r="A249" s="44" t="s">
        <v>555</v>
      </c>
      <c r="B249" s="42" t="s">
        <v>209</v>
      </c>
      <c r="C249" s="43" t="s">
        <v>210</v>
      </c>
      <c r="D249" s="42" t="s">
        <v>120</v>
      </c>
      <c r="E249" s="41" t="s">
        <v>824</v>
      </c>
      <c r="F249" s="41" t="s">
        <v>975</v>
      </c>
    </row>
    <row r="250" spans="1:6" ht="12.75">
      <c r="A250" s="40" t="s">
        <v>234</v>
      </c>
      <c r="B250" s="38" t="s">
        <v>554</v>
      </c>
      <c r="C250" s="39" t="s">
        <v>553</v>
      </c>
      <c r="D250" s="38" t="s">
        <v>552</v>
      </c>
      <c r="E250" s="78" t="s">
        <v>800</v>
      </c>
      <c r="F250" s="79"/>
    </row>
    <row r="251" spans="1:6" ht="12.75">
      <c r="A251" s="44" t="s">
        <v>551</v>
      </c>
      <c r="B251" s="42" t="s">
        <v>20</v>
      </c>
      <c r="C251" s="43" t="s">
        <v>355</v>
      </c>
      <c r="D251" s="42" t="s">
        <v>22</v>
      </c>
      <c r="E251" s="41" t="s">
        <v>974</v>
      </c>
      <c r="F251" s="41" t="s">
        <v>973</v>
      </c>
    </row>
    <row r="252" spans="1:6" ht="22.5">
      <c r="A252" s="44" t="s">
        <v>550</v>
      </c>
      <c r="B252" s="42" t="s">
        <v>549</v>
      </c>
      <c r="C252" s="43" t="s">
        <v>548</v>
      </c>
      <c r="D252" s="42" t="s">
        <v>134</v>
      </c>
      <c r="E252" s="41" t="s">
        <v>972</v>
      </c>
      <c r="F252" s="41" t="s">
        <v>971</v>
      </c>
    </row>
    <row r="253" spans="1:6" ht="33.75">
      <c r="A253" s="40" t="s">
        <v>238</v>
      </c>
      <c r="B253" s="38" t="s">
        <v>429</v>
      </c>
      <c r="C253" s="39" t="s">
        <v>428</v>
      </c>
      <c r="D253" s="38" t="s">
        <v>407</v>
      </c>
      <c r="E253" s="78" t="s">
        <v>799</v>
      </c>
      <c r="F253" s="79"/>
    </row>
    <row r="254" spans="1:6" ht="12.75">
      <c r="A254" s="44" t="s">
        <v>547</v>
      </c>
      <c r="B254" s="42" t="s">
        <v>20</v>
      </c>
      <c r="C254" s="43" t="s">
        <v>355</v>
      </c>
      <c r="D254" s="42" t="s">
        <v>22</v>
      </c>
      <c r="E254" s="41" t="s">
        <v>873</v>
      </c>
      <c r="F254" s="41" t="s">
        <v>970</v>
      </c>
    </row>
    <row r="255" spans="1:6" ht="12.75" customHeight="1">
      <c r="A255" s="75"/>
      <c r="B255" s="76"/>
      <c r="C255" s="76"/>
      <c r="D255" s="76"/>
      <c r="E255" s="76"/>
      <c r="F255" s="77"/>
    </row>
    <row r="256" spans="1:6" ht="12.75" customHeight="1">
      <c r="A256" s="75" t="s">
        <v>546</v>
      </c>
      <c r="B256" s="76"/>
      <c r="C256" s="76"/>
      <c r="D256" s="76"/>
      <c r="E256" s="76"/>
      <c r="F256" s="77"/>
    </row>
    <row r="257" spans="1:6" ht="22.5">
      <c r="A257" s="40" t="s">
        <v>242</v>
      </c>
      <c r="B257" s="38" t="s">
        <v>425</v>
      </c>
      <c r="C257" s="39" t="s">
        <v>424</v>
      </c>
      <c r="D257" s="38" t="s">
        <v>423</v>
      </c>
      <c r="E257" s="78" t="s">
        <v>799</v>
      </c>
      <c r="F257" s="79"/>
    </row>
    <row r="258" spans="1:6" ht="12.75">
      <c r="A258" s="44" t="s">
        <v>545</v>
      </c>
      <c r="B258" s="42" t="s">
        <v>20</v>
      </c>
      <c r="C258" s="43" t="s">
        <v>355</v>
      </c>
      <c r="D258" s="42" t="s">
        <v>22</v>
      </c>
      <c r="E258" s="41" t="s">
        <v>871</v>
      </c>
      <c r="F258" s="41" t="s">
        <v>969</v>
      </c>
    </row>
    <row r="259" spans="1:6" ht="12.75">
      <c r="A259" s="44" t="s">
        <v>544</v>
      </c>
      <c r="B259" s="42" t="s">
        <v>73</v>
      </c>
      <c r="C259" s="43" t="s">
        <v>71</v>
      </c>
      <c r="D259" s="42" t="s">
        <v>28</v>
      </c>
      <c r="E259" s="41" t="s">
        <v>795</v>
      </c>
      <c r="F259" s="41" t="s">
        <v>968</v>
      </c>
    </row>
    <row r="260" spans="1:6" ht="12.75">
      <c r="A260" s="44" t="s">
        <v>543</v>
      </c>
      <c r="B260" s="42" t="s">
        <v>166</v>
      </c>
      <c r="C260" s="43" t="s">
        <v>167</v>
      </c>
      <c r="D260" s="42" t="s">
        <v>134</v>
      </c>
      <c r="E260" s="41" t="s">
        <v>868</v>
      </c>
      <c r="F260" s="41" t="s">
        <v>967</v>
      </c>
    </row>
    <row r="261" spans="1:6" ht="12.75">
      <c r="A261" s="44" t="s">
        <v>542</v>
      </c>
      <c r="B261" s="42" t="s">
        <v>235</v>
      </c>
      <c r="C261" s="43" t="s">
        <v>237</v>
      </c>
      <c r="D261" s="42" t="s">
        <v>130</v>
      </c>
      <c r="E261" s="41" t="s">
        <v>797</v>
      </c>
      <c r="F261" s="41" t="s">
        <v>889</v>
      </c>
    </row>
    <row r="262" spans="1:6" ht="33.75">
      <c r="A262" s="40" t="s">
        <v>246</v>
      </c>
      <c r="B262" s="38" t="s">
        <v>417</v>
      </c>
      <c r="C262" s="39" t="s">
        <v>416</v>
      </c>
      <c r="D262" s="38" t="s">
        <v>407</v>
      </c>
      <c r="E262" s="78" t="s">
        <v>799</v>
      </c>
      <c r="F262" s="79"/>
    </row>
    <row r="263" spans="1:6" ht="12.75">
      <c r="A263" s="44" t="s">
        <v>541</v>
      </c>
      <c r="B263" s="42" t="s">
        <v>20</v>
      </c>
      <c r="C263" s="43" t="s">
        <v>355</v>
      </c>
      <c r="D263" s="42" t="s">
        <v>22</v>
      </c>
      <c r="E263" s="41" t="s">
        <v>865</v>
      </c>
      <c r="F263" s="41" t="s">
        <v>966</v>
      </c>
    </row>
    <row r="264" spans="1:6" ht="12.75">
      <c r="A264" s="44" t="s">
        <v>540</v>
      </c>
      <c r="B264" s="42" t="s">
        <v>25</v>
      </c>
      <c r="C264" s="43" t="s">
        <v>27</v>
      </c>
      <c r="D264" s="42" t="s">
        <v>28</v>
      </c>
      <c r="E264" s="41" t="s">
        <v>863</v>
      </c>
      <c r="F264" s="41" t="s">
        <v>827</v>
      </c>
    </row>
    <row r="265" spans="1:6" ht="12.75">
      <c r="A265" s="44" t="s">
        <v>539</v>
      </c>
      <c r="B265" s="42" t="s">
        <v>64</v>
      </c>
      <c r="C265" s="43" t="s">
        <v>65</v>
      </c>
      <c r="D265" s="42" t="s">
        <v>28</v>
      </c>
      <c r="E265" s="41" t="s">
        <v>861</v>
      </c>
      <c r="F265" s="41" t="s">
        <v>965</v>
      </c>
    </row>
    <row r="266" spans="1:6" ht="12.75">
      <c r="A266" s="44" t="s">
        <v>538</v>
      </c>
      <c r="B266" s="42" t="s">
        <v>117</v>
      </c>
      <c r="C266" s="43" t="s">
        <v>119</v>
      </c>
      <c r="D266" s="42" t="s">
        <v>120</v>
      </c>
      <c r="E266" s="41" t="s">
        <v>859</v>
      </c>
      <c r="F266" s="41" t="s">
        <v>964</v>
      </c>
    </row>
    <row r="267" spans="1:6" ht="12.75">
      <c r="A267" s="44" t="s">
        <v>537</v>
      </c>
      <c r="B267" s="42" t="s">
        <v>247</v>
      </c>
      <c r="C267" s="43" t="s">
        <v>248</v>
      </c>
      <c r="D267" s="42" t="s">
        <v>134</v>
      </c>
      <c r="E267" s="41" t="s">
        <v>857</v>
      </c>
      <c r="F267" s="41" t="s">
        <v>963</v>
      </c>
    </row>
    <row r="268" spans="1:6" ht="33.75">
      <c r="A268" s="40" t="s">
        <v>249</v>
      </c>
      <c r="B268" s="38" t="s">
        <v>409</v>
      </c>
      <c r="C268" s="39" t="s">
        <v>408</v>
      </c>
      <c r="D268" s="38" t="s">
        <v>407</v>
      </c>
      <c r="E268" s="78" t="s">
        <v>799</v>
      </c>
      <c r="F268" s="79"/>
    </row>
    <row r="269" spans="1:6" ht="12.75">
      <c r="A269" s="44" t="s">
        <v>536</v>
      </c>
      <c r="B269" s="42" t="s">
        <v>20</v>
      </c>
      <c r="C269" s="43" t="s">
        <v>355</v>
      </c>
      <c r="D269" s="42" t="s">
        <v>22</v>
      </c>
      <c r="E269" s="41" t="s">
        <v>855</v>
      </c>
      <c r="F269" s="41" t="s">
        <v>962</v>
      </c>
    </row>
    <row r="270" spans="1:6" ht="12.75">
      <c r="A270" s="44" t="s">
        <v>535</v>
      </c>
      <c r="B270" s="42" t="s">
        <v>70</v>
      </c>
      <c r="C270" s="43" t="s">
        <v>71</v>
      </c>
      <c r="D270" s="42" t="s">
        <v>28</v>
      </c>
      <c r="E270" s="41" t="s">
        <v>799</v>
      </c>
      <c r="F270" s="41" t="s">
        <v>961</v>
      </c>
    </row>
    <row r="271" spans="1:6" ht="12.75">
      <c r="A271" s="44" t="s">
        <v>534</v>
      </c>
      <c r="B271" s="42" t="s">
        <v>160</v>
      </c>
      <c r="C271" s="43" t="s">
        <v>161</v>
      </c>
      <c r="D271" s="42" t="s">
        <v>134</v>
      </c>
      <c r="E271" s="41" t="s">
        <v>852</v>
      </c>
      <c r="F271" s="41" t="s">
        <v>960</v>
      </c>
    </row>
    <row r="272" spans="1:6" ht="12.75">
      <c r="A272" s="44" t="s">
        <v>533</v>
      </c>
      <c r="B272" s="42" t="s">
        <v>179</v>
      </c>
      <c r="C272" s="43" t="s">
        <v>180</v>
      </c>
      <c r="D272" s="42" t="s">
        <v>134</v>
      </c>
      <c r="E272" s="41" t="s">
        <v>850</v>
      </c>
      <c r="F272" s="41" t="s">
        <v>959</v>
      </c>
    </row>
    <row r="273" spans="1:6" ht="22.5">
      <c r="A273" s="44" t="s">
        <v>532</v>
      </c>
      <c r="B273" s="42" t="s">
        <v>223</v>
      </c>
      <c r="C273" s="43" t="s">
        <v>224</v>
      </c>
      <c r="D273" s="42" t="s">
        <v>98</v>
      </c>
      <c r="E273" s="41" t="s">
        <v>848</v>
      </c>
      <c r="F273" s="41" t="s">
        <v>958</v>
      </c>
    </row>
    <row r="274" spans="1:6" ht="12.75">
      <c r="A274" s="44" t="s">
        <v>531</v>
      </c>
      <c r="B274" s="42" t="s">
        <v>235</v>
      </c>
      <c r="C274" s="43" t="s">
        <v>237</v>
      </c>
      <c r="D274" s="42" t="s">
        <v>130</v>
      </c>
      <c r="E274" s="41" t="s">
        <v>820</v>
      </c>
      <c r="F274" s="41" t="s">
        <v>957</v>
      </c>
    </row>
    <row r="275" spans="1:6" ht="45">
      <c r="A275" s="40" t="s">
        <v>252</v>
      </c>
      <c r="B275" s="38" t="s">
        <v>530</v>
      </c>
      <c r="C275" s="39" t="s">
        <v>529</v>
      </c>
      <c r="D275" s="38" t="s">
        <v>407</v>
      </c>
      <c r="E275" s="78" t="s">
        <v>792</v>
      </c>
      <c r="F275" s="79"/>
    </row>
    <row r="276" spans="1:6" ht="12.75">
      <c r="A276" s="44" t="s">
        <v>528</v>
      </c>
      <c r="B276" s="42" t="s">
        <v>20</v>
      </c>
      <c r="C276" s="43" t="s">
        <v>355</v>
      </c>
      <c r="D276" s="42" t="s">
        <v>22</v>
      </c>
      <c r="E276" s="41" t="s">
        <v>956</v>
      </c>
      <c r="F276" s="41" t="s">
        <v>955</v>
      </c>
    </row>
    <row r="277" spans="1:6" ht="12.75">
      <c r="A277" s="44" t="s">
        <v>527</v>
      </c>
      <c r="B277" s="42" t="s">
        <v>25</v>
      </c>
      <c r="C277" s="43" t="s">
        <v>27</v>
      </c>
      <c r="D277" s="42" t="s">
        <v>28</v>
      </c>
      <c r="E277" s="41" t="s">
        <v>954</v>
      </c>
      <c r="F277" s="41" t="s">
        <v>953</v>
      </c>
    </row>
    <row r="278" spans="1:6" ht="12.75">
      <c r="A278" s="44" t="s">
        <v>526</v>
      </c>
      <c r="B278" s="42" t="s">
        <v>117</v>
      </c>
      <c r="C278" s="43" t="s">
        <v>119</v>
      </c>
      <c r="D278" s="42" t="s">
        <v>120</v>
      </c>
      <c r="E278" s="41" t="s">
        <v>952</v>
      </c>
      <c r="F278" s="41" t="s">
        <v>951</v>
      </c>
    </row>
    <row r="279" spans="1:6" ht="22.5">
      <c r="A279" s="44" t="s">
        <v>525</v>
      </c>
      <c r="B279" s="42" t="s">
        <v>121</v>
      </c>
      <c r="C279" s="43" t="s">
        <v>122</v>
      </c>
      <c r="D279" s="42" t="s">
        <v>120</v>
      </c>
      <c r="E279" s="41" t="s">
        <v>890</v>
      </c>
      <c r="F279" s="41" t="s">
        <v>823</v>
      </c>
    </row>
    <row r="280" spans="1:6" ht="12.75">
      <c r="A280" s="44" t="s">
        <v>524</v>
      </c>
      <c r="B280" s="42" t="s">
        <v>123</v>
      </c>
      <c r="C280" s="43" t="s">
        <v>124</v>
      </c>
      <c r="D280" s="42" t="s">
        <v>125</v>
      </c>
      <c r="E280" s="41" t="s">
        <v>863</v>
      </c>
      <c r="F280" s="41" t="s">
        <v>896</v>
      </c>
    </row>
    <row r="281" spans="1:6" ht="12.75">
      <c r="A281" s="44" t="s">
        <v>523</v>
      </c>
      <c r="B281" s="42" t="s">
        <v>219</v>
      </c>
      <c r="C281" s="43" t="s">
        <v>221</v>
      </c>
      <c r="D281" s="42" t="s">
        <v>120</v>
      </c>
      <c r="E281" s="41" t="s">
        <v>797</v>
      </c>
      <c r="F281" s="41" t="s">
        <v>800</v>
      </c>
    </row>
    <row r="282" spans="1:6" ht="12.75">
      <c r="A282" s="44" t="s">
        <v>522</v>
      </c>
      <c r="B282" s="42" t="s">
        <v>235</v>
      </c>
      <c r="C282" s="43" t="s">
        <v>237</v>
      </c>
      <c r="D282" s="42" t="s">
        <v>130</v>
      </c>
      <c r="E282" s="41" t="s">
        <v>937</v>
      </c>
      <c r="F282" s="41" t="s">
        <v>797</v>
      </c>
    </row>
    <row r="283" spans="1:6" ht="12.75">
      <c r="A283" s="44" t="s">
        <v>521</v>
      </c>
      <c r="B283" s="42" t="s">
        <v>239</v>
      </c>
      <c r="C283" s="43" t="s">
        <v>241</v>
      </c>
      <c r="D283" s="42" t="s">
        <v>98</v>
      </c>
      <c r="E283" s="41" t="s">
        <v>775</v>
      </c>
      <c r="F283" s="41" t="s">
        <v>139</v>
      </c>
    </row>
    <row r="284" spans="1:6" ht="22.5">
      <c r="A284" s="40" t="s">
        <v>255</v>
      </c>
      <c r="B284" s="38" t="s">
        <v>520</v>
      </c>
      <c r="C284" s="39" t="s">
        <v>519</v>
      </c>
      <c r="D284" s="38" t="s">
        <v>407</v>
      </c>
      <c r="E284" s="78" t="s">
        <v>798</v>
      </c>
      <c r="F284" s="79"/>
    </row>
    <row r="285" spans="1:6" ht="12.75">
      <c r="A285" s="44" t="s">
        <v>518</v>
      </c>
      <c r="B285" s="42" t="s">
        <v>20</v>
      </c>
      <c r="C285" s="43" t="s">
        <v>355</v>
      </c>
      <c r="D285" s="42" t="s">
        <v>22</v>
      </c>
      <c r="E285" s="41" t="s">
        <v>950</v>
      </c>
      <c r="F285" s="41" t="s">
        <v>949</v>
      </c>
    </row>
    <row r="286" spans="1:6" ht="12.75">
      <c r="A286" s="44" t="s">
        <v>517</v>
      </c>
      <c r="B286" s="42" t="s">
        <v>25</v>
      </c>
      <c r="C286" s="43" t="s">
        <v>27</v>
      </c>
      <c r="D286" s="42" t="s">
        <v>28</v>
      </c>
      <c r="E286" s="41" t="s">
        <v>848</v>
      </c>
      <c r="F286" s="41" t="s">
        <v>948</v>
      </c>
    </row>
    <row r="287" spans="1:6" ht="22.5">
      <c r="A287" s="44" t="s">
        <v>516</v>
      </c>
      <c r="B287" s="42" t="s">
        <v>58</v>
      </c>
      <c r="C287" s="43" t="s">
        <v>59</v>
      </c>
      <c r="D287" s="42" t="s">
        <v>28</v>
      </c>
      <c r="E287" s="41" t="s">
        <v>947</v>
      </c>
      <c r="F287" s="41" t="s">
        <v>946</v>
      </c>
    </row>
    <row r="288" spans="1:6" ht="12.75">
      <c r="A288" s="44" t="s">
        <v>515</v>
      </c>
      <c r="B288" s="42" t="s">
        <v>61</v>
      </c>
      <c r="C288" s="43" t="s">
        <v>62</v>
      </c>
      <c r="D288" s="42" t="s">
        <v>28</v>
      </c>
      <c r="E288" s="41" t="s">
        <v>945</v>
      </c>
      <c r="F288" s="41" t="s">
        <v>944</v>
      </c>
    </row>
    <row r="289" spans="1:6" ht="12.75">
      <c r="A289" s="44" t="s">
        <v>514</v>
      </c>
      <c r="B289" s="42" t="s">
        <v>73</v>
      </c>
      <c r="C289" s="43" t="s">
        <v>71</v>
      </c>
      <c r="D289" s="42" t="s">
        <v>28</v>
      </c>
      <c r="E289" s="41" t="s">
        <v>826</v>
      </c>
      <c r="F289" s="41" t="s">
        <v>943</v>
      </c>
    </row>
    <row r="290" spans="1:6" ht="12.75">
      <c r="A290" s="44" t="s">
        <v>513</v>
      </c>
      <c r="B290" s="42" t="s">
        <v>117</v>
      </c>
      <c r="C290" s="43" t="s">
        <v>119</v>
      </c>
      <c r="D290" s="42" t="s">
        <v>120</v>
      </c>
      <c r="E290" s="41" t="s">
        <v>931</v>
      </c>
      <c r="F290" s="41" t="s">
        <v>942</v>
      </c>
    </row>
    <row r="291" spans="1:6" ht="12.75">
      <c r="A291" s="44" t="s">
        <v>512</v>
      </c>
      <c r="B291" s="42" t="s">
        <v>149</v>
      </c>
      <c r="C291" s="43" t="s">
        <v>150</v>
      </c>
      <c r="D291" s="42" t="s">
        <v>98</v>
      </c>
      <c r="E291" s="41" t="s">
        <v>775</v>
      </c>
      <c r="F291" s="41" t="s">
        <v>941</v>
      </c>
    </row>
    <row r="292" spans="1:6" ht="12.75">
      <c r="A292" s="44" t="s">
        <v>511</v>
      </c>
      <c r="B292" s="42" t="s">
        <v>166</v>
      </c>
      <c r="C292" s="43" t="s">
        <v>167</v>
      </c>
      <c r="D292" s="42" t="s">
        <v>134</v>
      </c>
      <c r="E292" s="41" t="s">
        <v>889</v>
      </c>
      <c r="F292" s="41" t="s">
        <v>940</v>
      </c>
    </row>
    <row r="293" spans="1:6" ht="12.75">
      <c r="A293" s="44" t="s">
        <v>510</v>
      </c>
      <c r="B293" s="42" t="s">
        <v>182</v>
      </c>
      <c r="C293" s="43" t="s">
        <v>183</v>
      </c>
      <c r="D293" s="42" t="s">
        <v>134</v>
      </c>
      <c r="E293" s="41" t="s">
        <v>939</v>
      </c>
      <c r="F293" s="41" t="s">
        <v>938</v>
      </c>
    </row>
    <row r="294" spans="1:6" ht="12.75">
      <c r="A294" s="44" t="s">
        <v>509</v>
      </c>
      <c r="B294" s="42" t="s">
        <v>235</v>
      </c>
      <c r="C294" s="43" t="s">
        <v>237</v>
      </c>
      <c r="D294" s="42" t="s">
        <v>130</v>
      </c>
      <c r="E294" s="41" t="s">
        <v>937</v>
      </c>
      <c r="F294" s="41" t="s">
        <v>936</v>
      </c>
    </row>
    <row r="295" spans="1:6" ht="12.75">
      <c r="A295" s="44" t="s">
        <v>508</v>
      </c>
      <c r="B295" s="42" t="s">
        <v>250</v>
      </c>
      <c r="C295" s="43" t="s">
        <v>251</v>
      </c>
      <c r="D295" s="42" t="s">
        <v>134</v>
      </c>
      <c r="E295" s="41" t="s">
        <v>800</v>
      </c>
      <c r="F295" s="41" t="s">
        <v>935</v>
      </c>
    </row>
    <row r="296" spans="1:6" ht="12.75">
      <c r="A296" s="40" t="s">
        <v>259</v>
      </c>
      <c r="B296" s="38" t="s">
        <v>507</v>
      </c>
      <c r="C296" s="39" t="s">
        <v>506</v>
      </c>
      <c r="D296" s="38" t="s">
        <v>473</v>
      </c>
      <c r="E296" s="78" t="s">
        <v>797</v>
      </c>
      <c r="F296" s="79"/>
    </row>
    <row r="297" spans="1:6" ht="12.75">
      <c r="A297" s="44" t="s">
        <v>505</v>
      </c>
      <c r="B297" s="42" t="s">
        <v>20</v>
      </c>
      <c r="C297" s="43" t="s">
        <v>355</v>
      </c>
      <c r="D297" s="42" t="s">
        <v>22</v>
      </c>
      <c r="E297" s="41" t="s">
        <v>934</v>
      </c>
      <c r="F297" s="41" t="s">
        <v>933</v>
      </c>
    </row>
    <row r="298" spans="1:6" ht="12.75">
      <c r="A298" s="44" t="s">
        <v>504</v>
      </c>
      <c r="B298" s="42" t="s">
        <v>30</v>
      </c>
      <c r="C298" s="43" t="s">
        <v>32</v>
      </c>
      <c r="D298" s="42" t="s">
        <v>28</v>
      </c>
      <c r="E298" s="41" t="s">
        <v>792</v>
      </c>
      <c r="F298" s="41" t="s">
        <v>800</v>
      </c>
    </row>
    <row r="299" spans="1:6" ht="12.75">
      <c r="A299" s="44" t="s">
        <v>503</v>
      </c>
      <c r="B299" s="42" t="s">
        <v>73</v>
      </c>
      <c r="C299" s="43" t="s">
        <v>71</v>
      </c>
      <c r="D299" s="42" t="s">
        <v>28</v>
      </c>
      <c r="E299" s="41" t="s">
        <v>793</v>
      </c>
      <c r="F299" s="41" t="s">
        <v>932</v>
      </c>
    </row>
    <row r="300" spans="1:6" ht="12.75">
      <c r="A300" s="44" t="s">
        <v>502</v>
      </c>
      <c r="B300" s="42" t="s">
        <v>136</v>
      </c>
      <c r="C300" s="43" t="s">
        <v>137</v>
      </c>
      <c r="D300" s="42" t="s">
        <v>138</v>
      </c>
      <c r="E300" s="41" t="s">
        <v>37</v>
      </c>
      <c r="F300" s="41" t="s">
        <v>931</v>
      </c>
    </row>
    <row r="301" spans="1:6" ht="22.5">
      <c r="A301" s="44" t="s">
        <v>501</v>
      </c>
      <c r="B301" s="42" t="s">
        <v>156</v>
      </c>
      <c r="C301" s="43" t="s">
        <v>158</v>
      </c>
      <c r="D301" s="42" t="s">
        <v>134</v>
      </c>
      <c r="E301" s="41" t="s">
        <v>884</v>
      </c>
      <c r="F301" s="41" t="s">
        <v>930</v>
      </c>
    </row>
    <row r="302" spans="1:6" ht="12.75">
      <c r="A302" s="44" t="s">
        <v>500</v>
      </c>
      <c r="B302" s="42" t="s">
        <v>172</v>
      </c>
      <c r="C302" s="43" t="s">
        <v>173</v>
      </c>
      <c r="D302" s="42" t="s">
        <v>130</v>
      </c>
      <c r="E302" s="41" t="s">
        <v>29</v>
      </c>
      <c r="F302" s="41" t="s">
        <v>792</v>
      </c>
    </row>
    <row r="303" spans="1:6" ht="12.75">
      <c r="A303" s="44" t="s">
        <v>499</v>
      </c>
      <c r="B303" s="42" t="s">
        <v>205</v>
      </c>
      <c r="C303" s="43" t="s">
        <v>207</v>
      </c>
      <c r="D303" s="42" t="s">
        <v>134</v>
      </c>
      <c r="E303" s="41" t="s">
        <v>839</v>
      </c>
      <c r="F303" s="41" t="s">
        <v>893</v>
      </c>
    </row>
    <row r="304" spans="1:6" ht="12.75">
      <c r="A304" s="44" t="s">
        <v>498</v>
      </c>
      <c r="B304" s="42" t="s">
        <v>212</v>
      </c>
      <c r="C304" s="43" t="s">
        <v>214</v>
      </c>
      <c r="D304" s="42" t="s">
        <v>134</v>
      </c>
      <c r="E304" s="41" t="s">
        <v>807</v>
      </c>
      <c r="F304" s="41" t="s">
        <v>897</v>
      </c>
    </row>
    <row r="305" spans="1:6" ht="12.75">
      <c r="A305" s="44" t="s">
        <v>497</v>
      </c>
      <c r="B305" s="42" t="s">
        <v>226</v>
      </c>
      <c r="C305" s="43" t="s">
        <v>227</v>
      </c>
      <c r="D305" s="42" t="s">
        <v>130</v>
      </c>
      <c r="E305" s="41" t="s">
        <v>800</v>
      </c>
      <c r="F305" s="41" t="s">
        <v>807</v>
      </c>
    </row>
    <row r="306" spans="1:6" ht="12.75">
      <c r="A306" s="44" t="s">
        <v>496</v>
      </c>
      <c r="B306" s="42" t="s">
        <v>309</v>
      </c>
      <c r="C306" s="43" t="s">
        <v>310</v>
      </c>
      <c r="D306" s="42" t="s">
        <v>134</v>
      </c>
      <c r="E306" s="41" t="s">
        <v>929</v>
      </c>
      <c r="F306" s="41" t="s">
        <v>928</v>
      </c>
    </row>
    <row r="307" spans="1:6" ht="12.75">
      <c r="A307" s="40" t="s">
        <v>262</v>
      </c>
      <c r="B307" s="38" t="s">
        <v>89</v>
      </c>
      <c r="C307" s="39" t="s">
        <v>90</v>
      </c>
      <c r="D307" s="38" t="s">
        <v>91</v>
      </c>
      <c r="E307" s="78" t="s">
        <v>19</v>
      </c>
      <c r="F307" s="79"/>
    </row>
    <row r="308" spans="1:6" ht="12.75">
      <c r="A308" s="40" t="s">
        <v>265</v>
      </c>
      <c r="B308" s="38" t="s">
        <v>495</v>
      </c>
      <c r="C308" s="39" t="s">
        <v>494</v>
      </c>
      <c r="D308" s="38" t="s">
        <v>274</v>
      </c>
      <c r="E308" s="78" t="s">
        <v>797</v>
      </c>
      <c r="F308" s="79"/>
    </row>
    <row r="309" spans="1:6" ht="12.75">
      <c r="A309" s="44" t="s">
        <v>493</v>
      </c>
      <c r="B309" s="42" t="s">
        <v>20</v>
      </c>
      <c r="C309" s="43" t="s">
        <v>355</v>
      </c>
      <c r="D309" s="42" t="s">
        <v>22</v>
      </c>
      <c r="E309" s="41" t="s">
        <v>49</v>
      </c>
      <c r="F309" s="41" t="s">
        <v>927</v>
      </c>
    </row>
    <row r="310" spans="1:6" ht="12.75">
      <c r="A310" s="44" t="s">
        <v>492</v>
      </c>
      <c r="B310" s="42" t="s">
        <v>30</v>
      </c>
      <c r="C310" s="43" t="s">
        <v>32</v>
      </c>
      <c r="D310" s="42" t="s">
        <v>28</v>
      </c>
      <c r="E310" s="41" t="s">
        <v>797</v>
      </c>
      <c r="F310" s="41" t="s">
        <v>795</v>
      </c>
    </row>
    <row r="311" spans="1:6" ht="12.75">
      <c r="A311" s="44" t="s">
        <v>491</v>
      </c>
      <c r="B311" s="42" t="s">
        <v>136</v>
      </c>
      <c r="C311" s="43" t="s">
        <v>137</v>
      </c>
      <c r="D311" s="42" t="s">
        <v>138</v>
      </c>
      <c r="E311" s="41" t="s">
        <v>29</v>
      </c>
      <c r="F311" s="41" t="s">
        <v>792</v>
      </c>
    </row>
    <row r="312" spans="1:6" ht="22.5">
      <c r="A312" s="44" t="s">
        <v>490</v>
      </c>
      <c r="B312" s="42" t="s">
        <v>156</v>
      </c>
      <c r="C312" s="43" t="s">
        <v>158</v>
      </c>
      <c r="D312" s="42" t="s">
        <v>134</v>
      </c>
      <c r="E312" s="41" t="s">
        <v>878</v>
      </c>
      <c r="F312" s="41" t="s">
        <v>926</v>
      </c>
    </row>
    <row r="313" spans="1:6" ht="12.75">
      <c r="A313" s="44" t="s">
        <v>489</v>
      </c>
      <c r="B313" s="42" t="s">
        <v>226</v>
      </c>
      <c r="C313" s="43" t="s">
        <v>227</v>
      </c>
      <c r="D313" s="42" t="s">
        <v>130</v>
      </c>
      <c r="E313" s="41" t="s">
        <v>925</v>
      </c>
      <c r="F313" s="41" t="s">
        <v>868</v>
      </c>
    </row>
    <row r="314" spans="1:6" ht="12.75">
      <c r="A314" s="44" t="s">
        <v>488</v>
      </c>
      <c r="B314" s="42" t="s">
        <v>243</v>
      </c>
      <c r="C314" s="43" t="s">
        <v>245</v>
      </c>
      <c r="D314" s="42" t="s">
        <v>101</v>
      </c>
      <c r="E314" s="41" t="s">
        <v>60</v>
      </c>
      <c r="F314" s="41" t="s">
        <v>19</v>
      </c>
    </row>
    <row r="315" spans="1:6" ht="12.75">
      <c r="A315" s="44" t="s">
        <v>487</v>
      </c>
      <c r="B315" s="42" t="s">
        <v>309</v>
      </c>
      <c r="C315" s="43" t="s">
        <v>310</v>
      </c>
      <c r="D315" s="42" t="s">
        <v>134</v>
      </c>
      <c r="E315" s="41" t="s">
        <v>894</v>
      </c>
      <c r="F315" s="41" t="s">
        <v>924</v>
      </c>
    </row>
    <row r="316" spans="1:6" ht="33.75">
      <c r="A316" s="40" t="s">
        <v>268</v>
      </c>
      <c r="B316" s="38" t="s">
        <v>486</v>
      </c>
      <c r="C316" s="39" t="s">
        <v>485</v>
      </c>
      <c r="D316" s="38" t="s">
        <v>407</v>
      </c>
      <c r="E316" s="78" t="s">
        <v>796</v>
      </c>
      <c r="F316" s="79"/>
    </row>
    <row r="317" spans="1:6" ht="12.75">
      <c r="A317" s="44" t="s">
        <v>484</v>
      </c>
      <c r="B317" s="42" t="s">
        <v>20</v>
      </c>
      <c r="C317" s="43" t="s">
        <v>355</v>
      </c>
      <c r="D317" s="42" t="s">
        <v>22</v>
      </c>
      <c r="E317" s="41" t="s">
        <v>923</v>
      </c>
      <c r="F317" s="41" t="s">
        <v>922</v>
      </c>
    </row>
    <row r="318" spans="1:6" ht="12.75">
      <c r="A318" s="44" t="s">
        <v>483</v>
      </c>
      <c r="B318" s="42" t="s">
        <v>30</v>
      </c>
      <c r="C318" s="43" t="s">
        <v>32</v>
      </c>
      <c r="D318" s="42" t="s">
        <v>28</v>
      </c>
      <c r="E318" s="41" t="s">
        <v>921</v>
      </c>
      <c r="F318" s="41" t="s">
        <v>920</v>
      </c>
    </row>
    <row r="319" spans="1:6" ht="12.75">
      <c r="A319" s="44" t="s">
        <v>482</v>
      </c>
      <c r="B319" s="42" t="s">
        <v>54</v>
      </c>
      <c r="C319" s="43" t="s">
        <v>55</v>
      </c>
      <c r="D319" s="42" t="s">
        <v>56</v>
      </c>
      <c r="E319" s="41" t="s">
        <v>919</v>
      </c>
      <c r="F319" s="41" t="s">
        <v>918</v>
      </c>
    </row>
    <row r="320" spans="1:6" ht="12.75">
      <c r="A320" s="44" t="s">
        <v>481</v>
      </c>
      <c r="B320" s="42" t="s">
        <v>128</v>
      </c>
      <c r="C320" s="43" t="s">
        <v>129</v>
      </c>
      <c r="D320" s="42" t="s">
        <v>130</v>
      </c>
      <c r="E320" s="41" t="s">
        <v>917</v>
      </c>
      <c r="F320" s="41" t="s">
        <v>916</v>
      </c>
    </row>
    <row r="321" spans="1:6" ht="12.75">
      <c r="A321" s="44" t="s">
        <v>480</v>
      </c>
      <c r="B321" s="42" t="s">
        <v>132</v>
      </c>
      <c r="C321" s="43" t="s">
        <v>133</v>
      </c>
      <c r="D321" s="42" t="s">
        <v>134</v>
      </c>
      <c r="E321" s="41" t="s">
        <v>780</v>
      </c>
      <c r="F321" s="41" t="s">
        <v>915</v>
      </c>
    </row>
    <row r="322" spans="1:6" ht="12.75">
      <c r="A322" s="44" t="s">
        <v>479</v>
      </c>
      <c r="B322" s="42" t="s">
        <v>216</v>
      </c>
      <c r="C322" s="43" t="s">
        <v>217</v>
      </c>
      <c r="D322" s="42" t="s">
        <v>120</v>
      </c>
      <c r="E322" s="41" t="s">
        <v>914</v>
      </c>
      <c r="F322" s="41" t="s">
        <v>913</v>
      </c>
    </row>
    <row r="323" spans="1:6" ht="12.75">
      <c r="A323" s="44" t="s">
        <v>478</v>
      </c>
      <c r="B323" s="42" t="s">
        <v>229</v>
      </c>
      <c r="C323" s="43" t="s">
        <v>230</v>
      </c>
      <c r="D323" s="42" t="s">
        <v>134</v>
      </c>
      <c r="E323" s="41" t="s">
        <v>912</v>
      </c>
      <c r="F323" s="41" t="s">
        <v>911</v>
      </c>
    </row>
    <row r="324" spans="1:6" ht="12.75">
      <c r="A324" s="44" t="s">
        <v>477</v>
      </c>
      <c r="B324" s="42" t="s">
        <v>232</v>
      </c>
      <c r="C324" s="43" t="s">
        <v>233</v>
      </c>
      <c r="D324" s="42" t="s">
        <v>98</v>
      </c>
      <c r="E324" s="41" t="s">
        <v>910</v>
      </c>
      <c r="F324" s="41" t="s">
        <v>909</v>
      </c>
    </row>
    <row r="325" spans="1:6" ht="12.75">
      <c r="A325" s="44" t="s">
        <v>476</v>
      </c>
      <c r="B325" s="42" t="s">
        <v>253</v>
      </c>
      <c r="C325" s="43" t="s">
        <v>254</v>
      </c>
      <c r="D325" s="42" t="s">
        <v>134</v>
      </c>
      <c r="E325" s="41" t="s">
        <v>908</v>
      </c>
      <c r="F325" s="41" t="s">
        <v>907</v>
      </c>
    </row>
    <row r="326" spans="1:6" ht="22.5">
      <c r="A326" s="40" t="s">
        <v>271</v>
      </c>
      <c r="B326" s="38" t="s">
        <v>475</v>
      </c>
      <c r="C326" s="39" t="s">
        <v>474</v>
      </c>
      <c r="D326" s="38" t="s">
        <v>473</v>
      </c>
      <c r="E326" s="78" t="s">
        <v>792</v>
      </c>
      <c r="F326" s="79"/>
    </row>
    <row r="327" spans="1:6" ht="12.75">
      <c r="A327" s="44" t="s">
        <v>472</v>
      </c>
      <c r="B327" s="42" t="s">
        <v>20</v>
      </c>
      <c r="C327" s="43" t="s">
        <v>355</v>
      </c>
      <c r="D327" s="42" t="s">
        <v>22</v>
      </c>
      <c r="E327" s="41" t="s">
        <v>906</v>
      </c>
      <c r="F327" s="41" t="s">
        <v>905</v>
      </c>
    </row>
    <row r="328" spans="1:6" ht="12.75">
      <c r="A328" s="44" t="s">
        <v>471</v>
      </c>
      <c r="B328" s="42" t="s">
        <v>30</v>
      </c>
      <c r="C328" s="43" t="s">
        <v>32</v>
      </c>
      <c r="D328" s="42" t="s">
        <v>28</v>
      </c>
      <c r="E328" s="41" t="s">
        <v>792</v>
      </c>
      <c r="F328" s="41" t="s">
        <v>863</v>
      </c>
    </row>
    <row r="329" spans="1:6" ht="12.75">
      <c r="A329" s="44" t="s">
        <v>470</v>
      </c>
      <c r="B329" s="42" t="s">
        <v>73</v>
      </c>
      <c r="C329" s="43" t="s">
        <v>71</v>
      </c>
      <c r="D329" s="42" t="s">
        <v>28</v>
      </c>
      <c r="E329" s="41" t="s">
        <v>904</v>
      </c>
      <c r="F329" s="41" t="s">
        <v>903</v>
      </c>
    </row>
    <row r="330" spans="1:6" ht="12.75">
      <c r="A330" s="44" t="s">
        <v>469</v>
      </c>
      <c r="B330" s="42" t="s">
        <v>136</v>
      </c>
      <c r="C330" s="43" t="s">
        <v>137</v>
      </c>
      <c r="D330" s="42" t="s">
        <v>138</v>
      </c>
      <c r="E330" s="41" t="s">
        <v>37</v>
      </c>
      <c r="F330" s="41" t="s">
        <v>899</v>
      </c>
    </row>
    <row r="331" spans="1:6" ht="22.5">
      <c r="A331" s="44" t="s">
        <v>468</v>
      </c>
      <c r="B331" s="42" t="s">
        <v>156</v>
      </c>
      <c r="C331" s="43" t="s">
        <v>158</v>
      </c>
      <c r="D331" s="42" t="s">
        <v>134</v>
      </c>
      <c r="E331" s="41" t="s">
        <v>884</v>
      </c>
      <c r="F331" s="41" t="s">
        <v>902</v>
      </c>
    </row>
    <row r="332" spans="1:6" ht="12.75">
      <c r="A332" s="44" t="s">
        <v>467</v>
      </c>
      <c r="B332" s="42" t="s">
        <v>172</v>
      </c>
      <c r="C332" s="43" t="s">
        <v>173</v>
      </c>
      <c r="D332" s="42" t="s">
        <v>130</v>
      </c>
      <c r="E332" s="41" t="s">
        <v>37</v>
      </c>
      <c r="F332" s="41" t="s">
        <v>899</v>
      </c>
    </row>
    <row r="333" spans="1:6" ht="22.5">
      <c r="A333" s="44" t="s">
        <v>466</v>
      </c>
      <c r="B333" s="42" t="s">
        <v>175</v>
      </c>
      <c r="C333" s="43" t="s">
        <v>177</v>
      </c>
      <c r="D333" s="42" t="s">
        <v>134</v>
      </c>
      <c r="E333" s="41" t="s">
        <v>901</v>
      </c>
      <c r="F333" s="41" t="s">
        <v>900</v>
      </c>
    </row>
    <row r="334" spans="1:6" ht="12.75">
      <c r="A334" s="44" t="s">
        <v>465</v>
      </c>
      <c r="B334" s="42" t="s">
        <v>197</v>
      </c>
      <c r="C334" s="43" t="s">
        <v>199</v>
      </c>
      <c r="D334" s="42" t="s">
        <v>130</v>
      </c>
      <c r="E334" s="41" t="s">
        <v>899</v>
      </c>
      <c r="F334" s="41" t="s">
        <v>898</v>
      </c>
    </row>
    <row r="335" spans="1:6" ht="12.75">
      <c r="A335" s="44" t="s">
        <v>464</v>
      </c>
      <c r="B335" s="42" t="s">
        <v>205</v>
      </c>
      <c r="C335" s="43" t="s">
        <v>207</v>
      </c>
      <c r="D335" s="42" t="s">
        <v>134</v>
      </c>
      <c r="E335" s="41" t="s">
        <v>780</v>
      </c>
      <c r="F335" s="41" t="s">
        <v>897</v>
      </c>
    </row>
    <row r="336" spans="1:6" ht="12.75">
      <c r="A336" s="44" t="s">
        <v>463</v>
      </c>
      <c r="B336" s="42" t="s">
        <v>226</v>
      </c>
      <c r="C336" s="43" t="s">
        <v>227</v>
      </c>
      <c r="D336" s="42" t="s">
        <v>130</v>
      </c>
      <c r="E336" s="41" t="s">
        <v>863</v>
      </c>
      <c r="F336" s="41" t="s">
        <v>896</v>
      </c>
    </row>
    <row r="337" spans="1:6" ht="12.75">
      <c r="A337" s="44" t="s">
        <v>462</v>
      </c>
      <c r="B337" s="42" t="s">
        <v>269</v>
      </c>
      <c r="C337" s="43" t="s">
        <v>270</v>
      </c>
      <c r="D337" s="42" t="s">
        <v>130</v>
      </c>
      <c r="E337" s="41" t="s">
        <v>139</v>
      </c>
      <c r="F337" s="41" t="s">
        <v>37</v>
      </c>
    </row>
    <row r="338" spans="1:6" ht="12.75">
      <c r="A338" s="40" t="s">
        <v>275</v>
      </c>
      <c r="B338" s="38" t="s">
        <v>94</v>
      </c>
      <c r="C338" s="39" t="s">
        <v>95</v>
      </c>
      <c r="D338" s="38" t="s">
        <v>91</v>
      </c>
      <c r="E338" s="78" t="s">
        <v>29</v>
      </c>
      <c r="F338" s="79"/>
    </row>
    <row r="339" spans="1:6" ht="22.5">
      <c r="A339" s="40" t="s">
        <v>279</v>
      </c>
      <c r="B339" s="38" t="s">
        <v>461</v>
      </c>
      <c r="C339" s="39" t="s">
        <v>460</v>
      </c>
      <c r="D339" s="38" t="s">
        <v>274</v>
      </c>
      <c r="E339" s="78" t="s">
        <v>19</v>
      </c>
      <c r="F339" s="79"/>
    </row>
    <row r="340" spans="1:6" ht="12.75">
      <c r="A340" s="44" t="s">
        <v>459</v>
      </c>
      <c r="B340" s="42" t="s">
        <v>20</v>
      </c>
      <c r="C340" s="43" t="s">
        <v>355</v>
      </c>
      <c r="D340" s="42" t="s">
        <v>22</v>
      </c>
      <c r="E340" s="41" t="s">
        <v>895</v>
      </c>
      <c r="F340" s="41" t="s">
        <v>895</v>
      </c>
    </row>
    <row r="341" spans="1:6" ht="12.75">
      <c r="A341" s="44" t="s">
        <v>458</v>
      </c>
      <c r="B341" s="42" t="s">
        <v>30</v>
      </c>
      <c r="C341" s="43" t="s">
        <v>32</v>
      </c>
      <c r="D341" s="42" t="s">
        <v>28</v>
      </c>
      <c r="E341" s="41" t="s">
        <v>797</v>
      </c>
      <c r="F341" s="41" t="s">
        <v>797</v>
      </c>
    </row>
    <row r="342" spans="1:6" ht="12.75">
      <c r="A342" s="44" t="s">
        <v>457</v>
      </c>
      <c r="B342" s="42" t="s">
        <v>136</v>
      </c>
      <c r="C342" s="43" t="s">
        <v>137</v>
      </c>
      <c r="D342" s="42" t="s">
        <v>138</v>
      </c>
      <c r="E342" s="41" t="s">
        <v>29</v>
      </c>
      <c r="F342" s="41" t="s">
        <v>29</v>
      </c>
    </row>
    <row r="343" spans="1:6" ht="12.75">
      <c r="A343" s="44" t="s">
        <v>456</v>
      </c>
      <c r="B343" s="42" t="s">
        <v>189</v>
      </c>
      <c r="C343" s="43" t="s">
        <v>191</v>
      </c>
      <c r="D343" s="42" t="s">
        <v>134</v>
      </c>
      <c r="E343" s="41" t="s">
        <v>894</v>
      </c>
      <c r="F343" s="41" t="s">
        <v>894</v>
      </c>
    </row>
    <row r="344" spans="1:6" ht="12.75">
      <c r="A344" s="44" t="s">
        <v>455</v>
      </c>
      <c r="B344" s="42" t="s">
        <v>309</v>
      </c>
      <c r="C344" s="43" t="s">
        <v>310</v>
      </c>
      <c r="D344" s="42" t="s">
        <v>134</v>
      </c>
      <c r="E344" s="41" t="s">
        <v>893</v>
      </c>
      <c r="F344" s="41" t="s">
        <v>893</v>
      </c>
    </row>
    <row r="345" spans="1:6" ht="12.75">
      <c r="A345" s="40" t="s">
        <v>282</v>
      </c>
      <c r="B345" s="38" t="s">
        <v>332</v>
      </c>
      <c r="C345" s="39" t="s">
        <v>333</v>
      </c>
      <c r="D345" s="38" t="s">
        <v>101</v>
      </c>
      <c r="E345" s="78" t="s">
        <v>19</v>
      </c>
      <c r="F345" s="79"/>
    </row>
    <row r="346" spans="1:6" ht="12.75">
      <c r="A346" s="40" t="s">
        <v>287</v>
      </c>
      <c r="B346" s="38" t="s">
        <v>334</v>
      </c>
      <c r="C346" s="39" t="s">
        <v>335</v>
      </c>
      <c r="D346" s="38" t="s">
        <v>101</v>
      </c>
      <c r="E346" s="78" t="s">
        <v>29</v>
      </c>
      <c r="F346" s="79"/>
    </row>
    <row r="347" spans="1:6" ht="12.75">
      <c r="A347" s="40" t="s">
        <v>290</v>
      </c>
      <c r="B347" s="38" t="s">
        <v>336</v>
      </c>
      <c r="C347" s="39" t="s">
        <v>337</v>
      </c>
      <c r="D347" s="38" t="s">
        <v>101</v>
      </c>
      <c r="E347" s="78" t="s">
        <v>29</v>
      </c>
      <c r="F347" s="79"/>
    </row>
    <row r="348" spans="1:6" ht="12.75">
      <c r="A348" s="40" t="s">
        <v>293</v>
      </c>
      <c r="B348" s="38" t="s">
        <v>338</v>
      </c>
      <c r="C348" s="39" t="s">
        <v>339</v>
      </c>
      <c r="D348" s="38" t="s">
        <v>101</v>
      </c>
      <c r="E348" s="78" t="s">
        <v>19</v>
      </c>
      <c r="F348" s="79"/>
    </row>
    <row r="349" spans="1:6" ht="12.75">
      <c r="A349" s="40" t="s">
        <v>296</v>
      </c>
      <c r="B349" s="38" t="s">
        <v>340</v>
      </c>
      <c r="C349" s="39" t="s">
        <v>341</v>
      </c>
      <c r="D349" s="38" t="s">
        <v>101</v>
      </c>
      <c r="E349" s="78" t="s">
        <v>29</v>
      </c>
      <c r="F349" s="79"/>
    </row>
    <row r="350" spans="1:6" ht="33.75">
      <c r="A350" s="40" t="s">
        <v>299</v>
      </c>
      <c r="B350" s="38" t="s">
        <v>454</v>
      </c>
      <c r="C350" s="39" t="s">
        <v>453</v>
      </c>
      <c r="D350" s="38" t="s">
        <v>258</v>
      </c>
      <c r="E350" s="78" t="s">
        <v>795</v>
      </c>
      <c r="F350" s="79"/>
    </row>
    <row r="351" spans="1:6" ht="12.75">
      <c r="A351" s="44" t="s">
        <v>452</v>
      </c>
      <c r="B351" s="42" t="s">
        <v>20</v>
      </c>
      <c r="C351" s="43" t="s">
        <v>355</v>
      </c>
      <c r="D351" s="42" t="s">
        <v>22</v>
      </c>
      <c r="E351" s="41" t="s">
        <v>892</v>
      </c>
      <c r="F351" s="41" t="s">
        <v>891</v>
      </c>
    </row>
    <row r="352" spans="1:6" ht="12.75">
      <c r="A352" s="44" t="s">
        <v>451</v>
      </c>
      <c r="B352" s="42" t="s">
        <v>76</v>
      </c>
      <c r="C352" s="43" t="s">
        <v>78</v>
      </c>
      <c r="D352" s="42" t="s">
        <v>28</v>
      </c>
      <c r="E352" s="41" t="s">
        <v>863</v>
      </c>
      <c r="F352" s="41" t="s">
        <v>884</v>
      </c>
    </row>
    <row r="353" spans="1:6" ht="12.75">
      <c r="A353" s="44" t="s">
        <v>450</v>
      </c>
      <c r="B353" s="42" t="s">
        <v>146</v>
      </c>
      <c r="C353" s="43" t="s">
        <v>147</v>
      </c>
      <c r="D353" s="42" t="s">
        <v>130</v>
      </c>
      <c r="E353" s="41" t="s">
        <v>890</v>
      </c>
      <c r="F353" s="41" t="s">
        <v>889</v>
      </c>
    </row>
    <row r="354" spans="1:6" ht="12.75">
      <c r="A354" s="44" t="s">
        <v>449</v>
      </c>
      <c r="B354" s="42" t="s">
        <v>152</v>
      </c>
      <c r="C354" s="43" t="s">
        <v>154</v>
      </c>
      <c r="D354" s="42" t="s">
        <v>134</v>
      </c>
      <c r="E354" s="41" t="s">
        <v>883</v>
      </c>
      <c r="F354" s="41" t="s">
        <v>882</v>
      </c>
    </row>
    <row r="355" spans="1:6" ht="12.75">
      <c r="A355" s="44" t="s">
        <v>448</v>
      </c>
      <c r="B355" s="42" t="s">
        <v>260</v>
      </c>
      <c r="C355" s="43" t="s">
        <v>261</v>
      </c>
      <c r="D355" s="42" t="s">
        <v>101</v>
      </c>
      <c r="E355" s="41" t="s">
        <v>836</v>
      </c>
      <c r="F355" s="41" t="s">
        <v>832</v>
      </c>
    </row>
    <row r="356" spans="1:6" ht="33.75">
      <c r="A356" s="44" t="s">
        <v>447</v>
      </c>
      <c r="B356" s="42" t="s">
        <v>319</v>
      </c>
      <c r="C356" s="43" t="s">
        <v>321</v>
      </c>
      <c r="D356" s="42" t="s">
        <v>130</v>
      </c>
      <c r="E356" s="41" t="s">
        <v>888</v>
      </c>
      <c r="F356" s="41" t="s">
        <v>887</v>
      </c>
    </row>
    <row r="357" spans="1:6" ht="12.75">
      <c r="A357" s="40" t="s">
        <v>302</v>
      </c>
      <c r="B357" s="38" t="s">
        <v>99</v>
      </c>
      <c r="C357" s="39" t="s">
        <v>100</v>
      </c>
      <c r="D357" s="38" t="s">
        <v>101</v>
      </c>
      <c r="E357" s="78" t="s">
        <v>19</v>
      </c>
      <c r="F357" s="79"/>
    </row>
    <row r="358" spans="1:6" ht="33.75">
      <c r="A358" s="40" t="s">
        <v>305</v>
      </c>
      <c r="B358" s="38" t="s">
        <v>446</v>
      </c>
      <c r="C358" s="39" t="s">
        <v>445</v>
      </c>
      <c r="D358" s="38" t="s">
        <v>258</v>
      </c>
      <c r="E358" s="78" t="s">
        <v>795</v>
      </c>
      <c r="F358" s="79"/>
    </row>
    <row r="359" spans="1:6" ht="12.75">
      <c r="A359" s="44" t="s">
        <v>444</v>
      </c>
      <c r="B359" s="42" t="s">
        <v>20</v>
      </c>
      <c r="C359" s="43" t="s">
        <v>355</v>
      </c>
      <c r="D359" s="42" t="s">
        <v>22</v>
      </c>
      <c r="E359" s="41" t="s">
        <v>886</v>
      </c>
      <c r="F359" s="41" t="s">
        <v>885</v>
      </c>
    </row>
    <row r="360" spans="1:6" ht="12.75">
      <c r="A360" s="44" t="s">
        <v>443</v>
      </c>
      <c r="B360" s="42" t="s">
        <v>76</v>
      </c>
      <c r="C360" s="43" t="s">
        <v>78</v>
      </c>
      <c r="D360" s="42" t="s">
        <v>28</v>
      </c>
      <c r="E360" s="41" t="s">
        <v>863</v>
      </c>
      <c r="F360" s="41" t="s">
        <v>884</v>
      </c>
    </row>
    <row r="361" spans="1:6" ht="12.75">
      <c r="A361" s="44" t="s">
        <v>442</v>
      </c>
      <c r="B361" s="42" t="s">
        <v>152</v>
      </c>
      <c r="C361" s="43" t="s">
        <v>154</v>
      </c>
      <c r="D361" s="42" t="s">
        <v>134</v>
      </c>
      <c r="E361" s="41" t="s">
        <v>883</v>
      </c>
      <c r="F361" s="41" t="s">
        <v>882</v>
      </c>
    </row>
    <row r="362" spans="1:6" ht="12.75">
      <c r="A362" s="44" t="s">
        <v>441</v>
      </c>
      <c r="B362" s="42" t="s">
        <v>260</v>
      </c>
      <c r="C362" s="43" t="s">
        <v>261</v>
      </c>
      <c r="D362" s="42" t="s">
        <v>101</v>
      </c>
      <c r="E362" s="41" t="s">
        <v>836</v>
      </c>
      <c r="F362" s="41" t="s">
        <v>832</v>
      </c>
    </row>
    <row r="363" spans="1:6" ht="12.75">
      <c r="A363" s="40" t="s">
        <v>308</v>
      </c>
      <c r="B363" s="38" t="s">
        <v>102</v>
      </c>
      <c r="C363" s="39" t="s">
        <v>103</v>
      </c>
      <c r="D363" s="38" t="s">
        <v>101</v>
      </c>
      <c r="E363" s="78" t="s">
        <v>19</v>
      </c>
      <c r="F363" s="79"/>
    </row>
    <row r="364" spans="1:6" ht="12.75">
      <c r="A364" s="40" t="s">
        <v>311</v>
      </c>
      <c r="B364" s="38" t="s">
        <v>394</v>
      </c>
      <c r="C364" s="39" t="s">
        <v>393</v>
      </c>
      <c r="D364" s="38" t="s">
        <v>258</v>
      </c>
      <c r="E364" s="78" t="s">
        <v>784</v>
      </c>
      <c r="F364" s="79"/>
    </row>
    <row r="365" spans="1:6" ht="12.75">
      <c r="A365" s="44" t="s">
        <v>440</v>
      </c>
      <c r="B365" s="42" t="s">
        <v>20</v>
      </c>
      <c r="C365" s="43" t="s">
        <v>355</v>
      </c>
      <c r="D365" s="42" t="s">
        <v>22</v>
      </c>
      <c r="E365" s="41" t="s">
        <v>843</v>
      </c>
      <c r="F365" s="41" t="s">
        <v>881</v>
      </c>
    </row>
    <row r="366" spans="1:6" ht="22.5">
      <c r="A366" s="44" t="s">
        <v>439</v>
      </c>
      <c r="B366" s="42" t="s">
        <v>50</v>
      </c>
      <c r="C366" s="43" t="s">
        <v>52</v>
      </c>
      <c r="D366" s="42" t="s">
        <v>28</v>
      </c>
      <c r="E366" s="41" t="s">
        <v>178</v>
      </c>
      <c r="F366" s="41" t="s">
        <v>880</v>
      </c>
    </row>
    <row r="367" spans="1:6" ht="12.75">
      <c r="A367" s="44" t="s">
        <v>438</v>
      </c>
      <c r="B367" s="42" t="s">
        <v>76</v>
      </c>
      <c r="C367" s="43" t="s">
        <v>78</v>
      </c>
      <c r="D367" s="42" t="s">
        <v>28</v>
      </c>
      <c r="E367" s="41" t="s">
        <v>826</v>
      </c>
      <c r="F367" s="41" t="s">
        <v>879</v>
      </c>
    </row>
    <row r="368" spans="1:6" ht="12.75">
      <c r="A368" s="44" t="s">
        <v>437</v>
      </c>
      <c r="B368" s="42" t="s">
        <v>185</v>
      </c>
      <c r="C368" s="43" t="s">
        <v>187</v>
      </c>
      <c r="D368" s="42" t="s">
        <v>134</v>
      </c>
      <c r="E368" s="41" t="s">
        <v>795</v>
      </c>
      <c r="F368" s="41" t="s">
        <v>878</v>
      </c>
    </row>
    <row r="369" spans="1:6" ht="22.5">
      <c r="A369" s="44" t="s">
        <v>436</v>
      </c>
      <c r="B369" s="42" t="s">
        <v>325</v>
      </c>
      <c r="C369" s="43" t="s">
        <v>327</v>
      </c>
      <c r="D369" s="42" t="s">
        <v>134</v>
      </c>
      <c r="E369" s="41" t="s">
        <v>838</v>
      </c>
      <c r="F369" s="41" t="s">
        <v>877</v>
      </c>
    </row>
    <row r="370" spans="1:6" ht="12.75">
      <c r="A370" s="44" t="s">
        <v>435</v>
      </c>
      <c r="B370" s="42" t="s">
        <v>263</v>
      </c>
      <c r="C370" s="43" t="s">
        <v>264</v>
      </c>
      <c r="D370" s="42" t="s">
        <v>101</v>
      </c>
      <c r="E370" s="41" t="s">
        <v>836</v>
      </c>
      <c r="F370" s="41" t="s">
        <v>876</v>
      </c>
    </row>
    <row r="371" spans="1:6" ht="12.75">
      <c r="A371" s="44" t="s">
        <v>434</v>
      </c>
      <c r="B371" s="42" t="s">
        <v>266</v>
      </c>
      <c r="C371" s="43" t="s">
        <v>267</v>
      </c>
      <c r="D371" s="42" t="s">
        <v>101</v>
      </c>
      <c r="E371" s="41" t="s">
        <v>836</v>
      </c>
      <c r="F371" s="41" t="s">
        <v>876</v>
      </c>
    </row>
    <row r="372" spans="1:6" ht="12.75">
      <c r="A372" s="44" t="s">
        <v>433</v>
      </c>
      <c r="B372" s="42" t="s">
        <v>291</v>
      </c>
      <c r="C372" s="43" t="s">
        <v>292</v>
      </c>
      <c r="D372" s="42" t="s">
        <v>101</v>
      </c>
      <c r="E372" s="41" t="s">
        <v>836</v>
      </c>
      <c r="F372" s="41" t="s">
        <v>876</v>
      </c>
    </row>
    <row r="373" spans="1:6" ht="12.75">
      <c r="A373" s="44" t="s">
        <v>432</v>
      </c>
      <c r="B373" s="42" t="s">
        <v>294</v>
      </c>
      <c r="C373" s="43" t="s">
        <v>295</v>
      </c>
      <c r="D373" s="42" t="s">
        <v>274</v>
      </c>
      <c r="E373" s="41" t="s">
        <v>834</v>
      </c>
      <c r="F373" s="41" t="s">
        <v>875</v>
      </c>
    </row>
    <row r="374" spans="1:6" ht="12.75">
      <c r="A374" s="44" t="s">
        <v>431</v>
      </c>
      <c r="B374" s="42" t="s">
        <v>300</v>
      </c>
      <c r="C374" s="43" t="s">
        <v>301</v>
      </c>
      <c r="D374" s="42" t="s">
        <v>258</v>
      </c>
      <c r="E374" s="41" t="s">
        <v>832</v>
      </c>
      <c r="F374" s="41" t="s">
        <v>874</v>
      </c>
    </row>
    <row r="375" spans="1:6" ht="12.75">
      <c r="A375" s="40" t="s">
        <v>314</v>
      </c>
      <c r="B375" s="38" t="s">
        <v>104</v>
      </c>
      <c r="C375" s="39" t="s">
        <v>105</v>
      </c>
      <c r="D375" s="38" t="s">
        <v>101</v>
      </c>
      <c r="E375" s="78" t="s">
        <v>33</v>
      </c>
      <c r="F375" s="79"/>
    </row>
    <row r="376" spans="1:6" ht="12.75" customHeight="1">
      <c r="A376" s="75"/>
      <c r="B376" s="76"/>
      <c r="C376" s="76"/>
      <c r="D376" s="76"/>
      <c r="E376" s="76"/>
      <c r="F376" s="77"/>
    </row>
    <row r="377" spans="1:6" ht="12.75" customHeight="1">
      <c r="A377" s="75" t="s">
        <v>430</v>
      </c>
      <c r="B377" s="76"/>
      <c r="C377" s="76"/>
      <c r="D377" s="76"/>
      <c r="E377" s="76"/>
      <c r="F377" s="77"/>
    </row>
    <row r="378" spans="1:6" ht="33.75">
      <c r="A378" s="40" t="s">
        <v>318</v>
      </c>
      <c r="B378" s="38" t="s">
        <v>429</v>
      </c>
      <c r="C378" s="39" t="s">
        <v>428</v>
      </c>
      <c r="D378" s="38" t="s">
        <v>407</v>
      </c>
      <c r="E378" s="78" t="s">
        <v>794</v>
      </c>
      <c r="F378" s="79"/>
    </row>
    <row r="379" spans="1:6" ht="12.75">
      <c r="A379" s="44" t="s">
        <v>427</v>
      </c>
      <c r="B379" s="42" t="s">
        <v>20</v>
      </c>
      <c r="C379" s="43" t="s">
        <v>355</v>
      </c>
      <c r="D379" s="42" t="s">
        <v>22</v>
      </c>
      <c r="E379" s="41" t="s">
        <v>873</v>
      </c>
      <c r="F379" s="41" t="s">
        <v>872</v>
      </c>
    </row>
    <row r="380" spans="1:6" ht="22.5">
      <c r="A380" s="40" t="s">
        <v>426</v>
      </c>
      <c r="B380" s="38" t="s">
        <v>425</v>
      </c>
      <c r="C380" s="39" t="s">
        <v>424</v>
      </c>
      <c r="D380" s="38" t="s">
        <v>423</v>
      </c>
      <c r="E380" s="78" t="s">
        <v>794</v>
      </c>
      <c r="F380" s="79"/>
    </row>
    <row r="381" spans="1:6" ht="12.75">
      <c r="A381" s="44" t="s">
        <v>422</v>
      </c>
      <c r="B381" s="42" t="s">
        <v>20</v>
      </c>
      <c r="C381" s="43" t="s">
        <v>355</v>
      </c>
      <c r="D381" s="42" t="s">
        <v>22</v>
      </c>
      <c r="E381" s="41" t="s">
        <v>871</v>
      </c>
      <c r="F381" s="41" t="s">
        <v>870</v>
      </c>
    </row>
    <row r="382" spans="1:6" ht="12.75">
      <c r="A382" s="44" t="s">
        <v>421</v>
      </c>
      <c r="B382" s="42" t="s">
        <v>73</v>
      </c>
      <c r="C382" s="43" t="s">
        <v>71</v>
      </c>
      <c r="D382" s="42" t="s">
        <v>28</v>
      </c>
      <c r="E382" s="41" t="s">
        <v>795</v>
      </c>
      <c r="F382" s="41" t="s">
        <v>869</v>
      </c>
    </row>
    <row r="383" spans="1:6" ht="12.75">
      <c r="A383" s="44" t="s">
        <v>420</v>
      </c>
      <c r="B383" s="42" t="s">
        <v>166</v>
      </c>
      <c r="C383" s="43" t="s">
        <v>167</v>
      </c>
      <c r="D383" s="42" t="s">
        <v>134</v>
      </c>
      <c r="E383" s="41" t="s">
        <v>868</v>
      </c>
      <c r="F383" s="41" t="s">
        <v>867</v>
      </c>
    </row>
    <row r="384" spans="1:6" ht="12.75">
      <c r="A384" s="44" t="s">
        <v>419</v>
      </c>
      <c r="B384" s="42" t="s">
        <v>235</v>
      </c>
      <c r="C384" s="43" t="s">
        <v>237</v>
      </c>
      <c r="D384" s="42" t="s">
        <v>130</v>
      </c>
      <c r="E384" s="41" t="s">
        <v>797</v>
      </c>
      <c r="F384" s="41" t="s">
        <v>866</v>
      </c>
    </row>
    <row r="385" spans="1:6" ht="33.75">
      <c r="A385" s="40" t="s">
        <v>418</v>
      </c>
      <c r="B385" s="38" t="s">
        <v>417</v>
      </c>
      <c r="C385" s="39" t="s">
        <v>416</v>
      </c>
      <c r="D385" s="38" t="s">
        <v>407</v>
      </c>
      <c r="E385" s="78" t="s">
        <v>794</v>
      </c>
      <c r="F385" s="79"/>
    </row>
    <row r="386" spans="1:6" ht="12.75">
      <c r="A386" s="44" t="s">
        <v>415</v>
      </c>
      <c r="B386" s="42" t="s">
        <v>20</v>
      </c>
      <c r="C386" s="43" t="s">
        <v>355</v>
      </c>
      <c r="D386" s="42" t="s">
        <v>22</v>
      </c>
      <c r="E386" s="41" t="s">
        <v>865</v>
      </c>
      <c r="F386" s="41" t="s">
        <v>864</v>
      </c>
    </row>
    <row r="387" spans="1:6" ht="12.75">
      <c r="A387" s="44" t="s">
        <v>414</v>
      </c>
      <c r="B387" s="42" t="s">
        <v>25</v>
      </c>
      <c r="C387" s="43" t="s">
        <v>27</v>
      </c>
      <c r="D387" s="42" t="s">
        <v>28</v>
      </c>
      <c r="E387" s="41" t="s">
        <v>863</v>
      </c>
      <c r="F387" s="41" t="s">
        <v>862</v>
      </c>
    </row>
    <row r="388" spans="1:6" ht="12.75">
      <c r="A388" s="44" t="s">
        <v>413</v>
      </c>
      <c r="B388" s="42" t="s">
        <v>64</v>
      </c>
      <c r="C388" s="43" t="s">
        <v>65</v>
      </c>
      <c r="D388" s="42" t="s">
        <v>28</v>
      </c>
      <c r="E388" s="41" t="s">
        <v>861</v>
      </c>
      <c r="F388" s="41" t="s">
        <v>860</v>
      </c>
    </row>
    <row r="389" spans="1:6" ht="12.75">
      <c r="A389" s="44" t="s">
        <v>412</v>
      </c>
      <c r="B389" s="42" t="s">
        <v>117</v>
      </c>
      <c r="C389" s="43" t="s">
        <v>119</v>
      </c>
      <c r="D389" s="42" t="s">
        <v>120</v>
      </c>
      <c r="E389" s="41" t="s">
        <v>859</v>
      </c>
      <c r="F389" s="41" t="s">
        <v>858</v>
      </c>
    </row>
    <row r="390" spans="1:6" ht="12.75">
      <c r="A390" s="44" t="s">
        <v>411</v>
      </c>
      <c r="B390" s="42" t="s">
        <v>247</v>
      </c>
      <c r="C390" s="43" t="s">
        <v>248</v>
      </c>
      <c r="D390" s="42" t="s">
        <v>134</v>
      </c>
      <c r="E390" s="41" t="s">
        <v>857</v>
      </c>
      <c r="F390" s="41" t="s">
        <v>856</v>
      </c>
    </row>
    <row r="391" spans="1:6" ht="33.75">
      <c r="A391" s="40" t="s">
        <v>410</v>
      </c>
      <c r="B391" s="38" t="s">
        <v>409</v>
      </c>
      <c r="C391" s="39" t="s">
        <v>408</v>
      </c>
      <c r="D391" s="38" t="s">
        <v>407</v>
      </c>
      <c r="E391" s="78" t="s">
        <v>794</v>
      </c>
      <c r="F391" s="79"/>
    </row>
    <row r="392" spans="1:6" ht="12.75">
      <c r="A392" s="44" t="s">
        <v>406</v>
      </c>
      <c r="B392" s="42" t="s">
        <v>20</v>
      </c>
      <c r="C392" s="43" t="s">
        <v>355</v>
      </c>
      <c r="D392" s="42" t="s">
        <v>22</v>
      </c>
      <c r="E392" s="41" t="s">
        <v>855</v>
      </c>
      <c r="F392" s="41" t="s">
        <v>854</v>
      </c>
    </row>
    <row r="393" spans="1:6" ht="12.75">
      <c r="A393" s="44" t="s">
        <v>405</v>
      </c>
      <c r="B393" s="42" t="s">
        <v>70</v>
      </c>
      <c r="C393" s="43" t="s">
        <v>71</v>
      </c>
      <c r="D393" s="42" t="s">
        <v>28</v>
      </c>
      <c r="E393" s="41" t="s">
        <v>799</v>
      </c>
      <c r="F393" s="41" t="s">
        <v>853</v>
      </c>
    </row>
    <row r="394" spans="1:6" ht="12.75">
      <c r="A394" s="44" t="s">
        <v>404</v>
      </c>
      <c r="B394" s="42" t="s">
        <v>160</v>
      </c>
      <c r="C394" s="43" t="s">
        <v>161</v>
      </c>
      <c r="D394" s="42" t="s">
        <v>134</v>
      </c>
      <c r="E394" s="41" t="s">
        <v>852</v>
      </c>
      <c r="F394" s="41" t="s">
        <v>851</v>
      </c>
    </row>
    <row r="395" spans="1:6" ht="12.75">
      <c r="A395" s="44" t="s">
        <v>403</v>
      </c>
      <c r="B395" s="42" t="s">
        <v>179</v>
      </c>
      <c r="C395" s="43" t="s">
        <v>180</v>
      </c>
      <c r="D395" s="42" t="s">
        <v>134</v>
      </c>
      <c r="E395" s="41" t="s">
        <v>850</v>
      </c>
      <c r="F395" s="41" t="s">
        <v>849</v>
      </c>
    </row>
    <row r="396" spans="1:6" ht="22.5">
      <c r="A396" s="44" t="s">
        <v>402</v>
      </c>
      <c r="B396" s="42" t="s">
        <v>223</v>
      </c>
      <c r="C396" s="43" t="s">
        <v>224</v>
      </c>
      <c r="D396" s="42" t="s">
        <v>98</v>
      </c>
      <c r="E396" s="41" t="s">
        <v>848</v>
      </c>
      <c r="F396" s="41" t="s">
        <v>847</v>
      </c>
    </row>
    <row r="397" spans="1:6" ht="12.75">
      <c r="A397" s="44" t="s">
        <v>401</v>
      </c>
      <c r="B397" s="42" t="s">
        <v>235</v>
      </c>
      <c r="C397" s="43" t="s">
        <v>237</v>
      </c>
      <c r="D397" s="42" t="s">
        <v>130</v>
      </c>
      <c r="E397" s="41" t="s">
        <v>820</v>
      </c>
      <c r="F397" s="41" t="s">
        <v>846</v>
      </c>
    </row>
    <row r="398" spans="1:6" ht="12.75" customHeight="1">
      <c r="A398" s="75"/>
      <c r="B398" s="76"/>
      <c r="C398" s="76"/>
      <c r="D398" s="76"/>
      <c r="E398" s="76"/>
      <c r="F398" s="77"/>
    </row>
    <row r="399" spans="1:6" ht="12.75" customHeight="1">
      <c r="A399" s="75" t="s">
        <v>400</v>
      </c>
      <c r="B399" s="76"/>
      <c r="C399" s="76"/>
      <c r="D399" s="76"/>
      <c r="E399" s="76"/>
      <c r="F399" s="77"/>
    </row>
    <row r="400" spans="1:6" ht="12.75">
      <c r="A400" s="40" t="s">
        <v>399</v>
      </c>
      <c r="B400" s="38" t="s">
        <v>398</v>
      </c>
      <c r="C400" s="39" t="s">
        <v>397</v>
      </c>
      <c r="D400" s="38" t="s">
        <v>258</v>
      </c>
      <c r="E400" s="78" t="s">
        <v>783</v>
      </c>
      <c r="F400" s="79"/>
    </row>
    <row r="401" spans="1:6" ht="12.75">
      <c r="A401" s="44" t="s">
        <v>396</v>
      </c>
      <c r="B401" s="42" t="s">
        <v>20</v>
      </c>
      <c r="C401" s="43" t="s">
        <v>355</v>
      </c>
      <c r="D401" s="42" t="s">
        <v>22</v>
      </c>
      <c r="E401" s="41" t="s">
        <v>845</v>
      </c>
      <c r="F401" s="41" t="s">
        <v>844</v>
      </c>
    </row>
    <row r="402" spans="1:6" ht="12.75">
      <c r="A402" s="40" t="s">
        <v>395</v>
      </c>
      <c r="B402" s="38" t="s">
        <v>394</v>
      </c>
      <c r="C402" s="39" t="s">
        <v>393</v>
      </c>
      <c r="D402" s="38" t="s">
        <v>258</v>
      </c>
      <c r="E402" s="78" t="s">
        <v>793</v>
      </c>
      <c r="F402" s="79"/>
    </row>
    <row r="403" spans="1:6" ht="12.75">
      <c r="A403" s="44" t="s">
        <v>392</v>
      </c>
      <c r="B403" s="42" t="s">
        <v>20</v>
      </c>
      <c r="C403" s="43" t="s">
        <v>355</v>
      </c>
      <c r="D403" s="42" t="s">
        <v>22</v>
      </c>
      <c r="E403" s="41" t="s">
        <v>843</v>
      </c>
      <c r="F403" s="41" t="s">
        <v>842</v>
      </c>
    </row>
    <row r="404" spans="1:6" ht="22.5">
      <c r="A404" s="44" t="s">
        <v>391</v>
      </c>
      <c r="B404" s="42" t="s">
        <v>50</v>
      </c>
      <c r="C404" s="43" t="s">
        <v>52</v>
      </c>
      <c r="D404" s="42" t="s">
        <v>28</v>
      </c>
      <c r="E404" s="41" t="s">
        <v>178</v>
      </c>
      <c r="F404" s="41" t="s">
        <v>841</v>
      </c>
    </row>
    <row r="405" spans="1:6" ht="12.75">
      <c r="A405" s="44" t="s">
        <v>390</v>
      </c>
      <c r="B405" s="42" t="s">
        <v>76</v>
      </c>
      <c r="C405" s="43" t="s">
        <v>78</v>
      </c>
      <c r="D405" s="42" t="s">
        <v>28</v>
      </c>
      <c r="E405" s="41" t="s">
        <v>826</v>
      </c>
      <c r="F405" s="41" t="s">
        <v>840</v>
      </c>
    </row>
    <row r="406" spans="1:6" ht="12.75">
      <c r="A406" s="44" t="s">
        <v>389</v>
      </c>
      <c r="B406" s="42" t="s">
        <v>185</v>
      </c>
      <c r="C406" s="43" t="s">
        <v>187</v>
      </c>
      <c r="D406" s="42" t="s">
        <v>134</v>
      </c>
      <c r="E406" s="41" t="s">
        <v>795</v>
      </c>
      <c r="F406" s="41" t="s">
        <v>839</v>
      </c>
    </row>
    <row r="407" spans="1:6" ht="22.5">
      <c r="A407" s="44" t="s">
        <v>388</v>
      </c>
      <c r="B407" s="42" t="s">
        <v>325</v>
      </c>
      <c r="C407" s="43" t="s">
        <v>327</v>
      </c>
      <c r="D407" s="42" t="s">
        <v>134</v>
      </c>
      <c r="E407" s="41" t="s">
        <v>838</v>
      </c>
      <c r="F407" s="41" t="s">
        <v>837</v>
      </c>
    </row>
    <row r="408" spans="1:6" ht="12.75">
      <c r="A408" s="44" t="s">
        <v>387</v>
      </c>
      <c r="B408" s="42" t="s">
        <v>263</v>
      </c>
      <c r="C408" s="43" t="s">
        <v>264</v>
      </c>
      <c r="D408" s="42" t="s">
        <v>101</v>
      </c>
      <c r="E408" s="41" t="s">
        <v>836</v>
      </c>
      <c r="F408" s="41" t="s">
        <v>835</v>
      </c>
    </row>
    <row r="409" spans="1:6" ht="12.75">
      <c r="A409" s="44" t="s">
        <v>386</v>
      </c>
      <c r="B409" s="42" t="s">
        <v>266</v>
      </c>
      <c r="C409" s="43" t="s">
        <v>267</v>
      </c>
      <c r="D409" s="42" t="s">
        <v>101</v>
      </c>
      <c r="E409" s="41" t="s">
        <v>836</v>
      </c>
      <c r="F409" s="41" t="s">
        <v>835</v>
      </c>
    </row>
    <row r="410" spans="1:6" ht="12.75">
      <c r="A410" s="44" t="s">
        <v>385</v>
      </c>
      <c r="B410" s="42" t="s">
        <v>291</v>
      </c>
      <c r="C410" s="43" t="s">
        <v>292</v>
      </c>
      <c r="D410" s="42" t="s">
        <v>101</v>
      </c>
      <c r="E410" s="41" t="s">
        <v>836</v>
      </c>
      <c r="F410" s="41" t="s">
        <v>835</v>
      </c>
    </row>
    <row r="411" spans="1:6" ht="12.75">
      <c r="A411" s="44" t="s">
        <v>384</v>
      </c>
      <c r="B411" s="42" t="s">
        <v>294</v>
      </c>
      <c r="C411" s="43" t="s">
        <v>295</v>
      </c>
      <c r="D411" s="42" t="s">
        <v>274</v>
      </c>
      <c r="E411" s="41" t="s">
        <v>834</v>
      </c>
      <c r="F411" s="41" t="s">
        <v>833</v>
      </c>
    </row>
    <row r="412" spans="1:6" ht="12.75">
      <c r="A412" s="44" t="s">
        <v>383</v>
      </c>
      <c r="B412" s="42" t="s">
        <v>300</v>
      </c>
      <c r="C412" s="43" t="s">
        <v>301</v>
      </c>
      <c r="D412" s="42" t="s">
        <v>258</v>
      </c>
      <c r="E412" s="41" t="s">
        <v>832</v>
      </c>
      <c r="F412" s="41" t="s">
        <v>831</v>
      </c>
    </row>
    <row r="413" spans="1:6" ht="12.75">
      <c r="A413" s="40" t="s">
        <v>382</v>
      </c>
      <c r="B413" s="38" t="s">
        <v>109</v>
      </c>
      <c r="C413" s="39" t="s">
        <v>110</v>
      </c>
      <c r="D413" s="38" t="s">
        <v>101</v>
      </c>
      <c r="E413" s="78" t="s">
        <v>29</v>
      </c>
      <c r="F413" s="79"/>
    </row>
    <row r="414" spans="1:6" ht="12.75">
      <c r="A414" s="40" t="s">
        <v>381</v>
      </c>
      <c r="B414" s="38" t="s">
        <v>111</v>
      </c>
      <c r="C414" s="39" t="s">
        <v>112</v>
      </c>
      <c r="D414" s="38" t="s">
        <v>101</v>
      </c>
      <c r="E414" s="78" t="s">
        <v>66</v>
      </c>
      <c r="F414" s="79"/>
    </row>
    <row r="415" spans="1:6" ht="33.75">
      <c r="A415" s="40" t="s">
        <v>380</v>
      </c>
      <c r="B415" s="38" t="s">
        <v>379</v>
      </c>
      <c r="C415" s="39" t="s">
        <v>378</v>
      </c>
      <c r="D415" s="38" t="s">
        <v>357</v>
      </c>
      <c r="E415" s="78" t="s">
        <v>792</v>
      </c>
      <c r="F415" s="79"/>
    </row>
    <row r="416" spans="1:6" ht="12.75">
      <c r="A416" s="44" t="s">
        <v>377</v>
      </c>
      <c r="B416" s="42" t="s">
        <v>20</v>
      </c>
      <c r="C416" s="43" t="s">
        <v>355</v>
      </c>
      <c r="D416" s="42" t="s">
        <v>22</v>
      </c>
      <c r="E416" s="41" t="s">
        <v>196</v>
      </c>
      <c r="F416" s="41" t="s">
        <v>830</v>
      </c>
    </row>
    <row r="417" spans="1:6" ht="22.5">
      <c r="A417" s="44" t="s">
        <v>376</v>
      </c>
      <c r="B417" s="42" t="s">
        <v>50</v>
      </c>
      <c r="C417" s="43" t="s">
        <v>52</v>
      </c>
      <c r="D417" s="42" t="s">
        <v>28</v>
      </c>
      <c r="E417" s="41" t="s">
        <v>829</v>
      </c>
      <c r="F417" s="41" t="s">
        <v>828</v>
      </c>
    </row>
    <row r="418" spans="1:6" ht="12.75">
      <c r="A418" s="44" t="s">
        <v>375</v>
      </c>
      <c r="B418" s="42" t="s">
        <v>76</v>
      </c>
      <c r="C418" s="43" t="s">
        <v>78</v>
      </c>
      <c r="D418" s="42" t="s">
        <v>28</v>
      </c>
      <c r="E418" s="41" t="s">
        <v>784</v>
      </c>
      <c r="F418" s="41" t="s">
        <v>827</v>
      </c>
    </row>
    <row r="419" spans="1:6" ht="12.75">
      <c r="A419" s="44" t="s">
        <v>374</v>
      </c>
      <c r="B419" s="42" t="s">
        <v>140</v>
      </c>
      <c r="C419" s="43" t="s">
        <v>141</v>
      </c>
      <c r="D419" s="42" t="s">
        <v>130</v>
      </c>
      <c r="E419" s="41" t="s">
        <v>794</v>
      </c>
      <c r="F419" s="41" t="s">
        <v>826</v>
      </c>
    </row>
    <row r="420" spans="1:6" ht="12.75">
      <c r="A420" s="44" t="s">
        <v>373</v>
      </c>
      <c r="B420" s="42" t="s">
        <v>143</v>
      </c>
      <c r="C420" s="43" t="s">
        <v>144</v>
      </c>
      <c r="D420" s="42" t="s">
        <v>130</v>
      </c>
      <c r="E420" s="41" t="s">
        <v>825</v>
      </c>
      <c r="F420" s="41" t="s">
        <v>824</v>
      </c>
    </row>
    <row r="421" spans="1:6" ht="12.75">
      <c r="A421" s="44" t="s">
        <v>372</v>
      </c>
      <c r="B421" s="42" t="s">
        <v>152</v>
      </c>
      <c r="C421" s="43" t="s">
        <v>154</v>
      </c>
      <c r="D421" s="42" t="s">
        <v>134</v>
      </c>
      <c r="E421" s="41" t="s">
        <v>795</v>
      </c>
      <c r="F421" s="41" t="s">
        <v>807</v>
      </c>
    </row>
    <row r="422" spans="1:6" ht="12.75">
      <c r="A422" s="44" t="s">
        <v>371</v>
      </c>
      <c r="B422" s="42" t="s">
        <v>163</v>
      </c>
      <c r="C422" s="43" t="s">
        <v>164</v>
      </c>
      <c r="D422" s="42" t="s">
        <v>130</v>
      </c>
      <c r="E422" s="41" t="s">
        <v>823</v>
      </c>
      <c r="F422" s="41" t="s">
        <v>801</v>
      </c>
    </row>
    <row r="423" spans="1:6" ht="22.5">
      <c r="A423" s="44" t="s">
        <v>370</v>
      </c>
      <c r="B423" s="42" t="s">
        <v>193</v>
      </c>
      <c r="C423" s="43" t="s">
        <v>195</v>
      </c>
      <c r="D423" s="42" t="s">
        <v>134</v>
      </c>
      <c r="E423" s="41" t="s">
        <v>822</v>
      </c>
      <c r="F423" s="41" t="s">
        <v>821</v>
      </c>
    </row>
    <row r="424" spans="1:6" ht="12.75">
      <c r="A424" s="44" t="s">
        <v>369</v>
      </c>
      <c r="B424" s="42" t="s">
        <v>256</v>
      </c>
      <c r="C424" s="43" t="s">
        <v>257</v>
      </c>
      <c r="D424" s="42" t="s">
        <v>258</v>
      </c>
      <c r="E424" s="41" t="s">
        <v>820</v>
      </c>
      <c r="F424" s="41" t="s">
        <v>819</v>
      </c>
    </row>
    <row r="425" spans="1:6" ht="12.75">
      <c r="A425" s="44" t="s">
        <v>368</v>
      </c>
      <c r="B425" s="42" t="s">
        <v>272</v>
      </c>
      <c r="C425" s="43" t="s">
        <v>273</v>
      </c>
      <c r="D425" s="42" t="s">
        <v>274</v>
      </c>
      <c r="E425" s="41" t="s">
        <v>165</v>
      </c>
      <c r="F425" s="41" t="s">
        <v>818</v>
      </c>
    </row>
    <row r="426" spans="1:6" ht="12.75">
      <c r="A426" s="44" t="s">
        <v>367</v>
      </c>
      <c r="B426" s="42" t="s">
        <v>280</v>
      </c>
      <c r="C426" s="43" t="s">
        <v>281</v>
      </c>
      <c r="D426" s="42" t="s">
        <v>258</v>
      </c>
      <c r="E426" s="41" t="s">
        <v>783</v>
      </c>
      <c r="F426" s="41" t="s">
        <v>814</v>
      </c>
    </row>
    <row r="427" spans="1:6" ht="12.75">
      <c r="A427" s="44" t="s">
        <v>366</v>
      </c>
      <c r="B427" s="42" t="s">
        <v>288</v>
      </c>
      <c r="C427" s="43" t="s">
        <v>289</v>
      </c>
      <c r="D427" s="42" t="s">
        <v>274</v>
      </c>
      <c r="E427" s="41" t="s">
        <v>817</v>
      </c>
      <c r="F427" s="41" t="s">
        <v>816</v>
      </c>
    </row>
    <row r="428" spans="1:6" ht="12.75">
      <c r="A428" s="44" t="s">
        <v>365</v>
      </c>
      <c r="B428" s="42" t="s">
        <v>297</v>
      </c>
      <c r="C428" s="43" t="s">
        <v>298</v>
      </c>
      <c r="D428" s="42" t="s">
        <v>258</v>
      </c>
      <c r="E428" s="41" t="s">
        <v>33</v>
      </c>
      <c r="F428" s="41" t="s">
        <v>815</v>
      </c>
    </row>
    <row r="429" spans="1:6" ht="12.75">
      <c r="A429" s="44" t="s">
        <v>364</v>
      </c>
      <c r="B429" s="42" t="s">
        <v>303</v>
      </c>
      <c r="C429" s="43" t="s">
        <v>304</v>
      </c>
      <c r="D429" s="42" t="s">
        <v>258</v>
      </c>
      <c r="E429" s="41" t="s">
        <v>783</v>
      </c>
      <c r="F429" s="41" t="s">
        <v>814</v>
      </c>
    </row>
    <row r="430" spans="1:6" ht="12.75">
      <c r="A430" s="44" t="s">
        <v>363</v>
      </c>
      <c r="B430" s="42" t="s">
        <v>306</v>
      </c>
      <c r="C430" s="43" t="s">
        <v>307</v>
      </c>
      <c r="D430" s="42" t="s">
        <v>130</v>
      </c>
      <c r="E430" s="41" t="s">
        <v>813</v>
      </c>
      <c r="F430" s="41" t="s">
        <v>812</v>
      </c>
    </row>
    <row r="431" spans="1:6" ht="12.75">
      <c r="A431" s="40" t="s">
        <v>362</v>
      </c>
      <c r="B431" s="38" t="s">
        <v>329</v>
      </c>
      <c r="C431" s="39" t="s">
        <v>330</v>
      </c>
      <c r="D431" s="38" t="s">
        <v>108</v>
      </c>
      <c r="E431" s="78" t="s">
        <v>139</v>
      </c>
      <c r="F431" s="79"/>
    </row>
    <row r="432" spans="1:6" ht="12.75">
      <c r="A432" s="40" t="s">
        <v>361</v>
      </c>
      <c r="B432" s="38" t="s">
        <v>106</v>
      </c>
      <c r="C432" s="39" t="s">
        <v>107</v>
      </c>
      <c r="D432" s="38" t="s">
        <v>108</v>
      </c>
      <c r="E432" s="78" t="s">
        <v>139</v>
      </c>
      <c r="F432" s="79"/>
    </row>
    <row r="433" spans="1:6" ht="22.5">
      <c r="A433" s="40" t="s">
        <v>360</v>
      </c>
      <c r="B433" s="38" t="s">
        <v>359</v>
      </c>
      <c r="C433" s="39" t="s">
        <v>358</v>
      </c>
      <c r="D433" s="38" t="s">
        <v>357</v>
      </c>
      <c r="E433" s="78" t="s">
        <v>785</v>
      </c>
      <c r="F433" s="79"/>
    </row>
    <row r="434" spans="1:6" ht="12.75">
      <c r="A434" s="44" t="s">
        <v>356</v>
      </c>
      <c r="B434" s="42" t="s">
        <v>20</v>
      </c>
      <c r="C434" s="43" t="s">
        <v>355</v>
      </c>
      <c r="D434" s="42" t="s">
        <v>22</v>
      </c>
      <c r="E434" s="41" t="s">
        <v>811</v>
      </c>
      <c r="F434" s="41" t="s">
        <v>810</v>
      </c>
    </row>
    <row r="435" spans="1:6" ht="12.75">
      <c r="A435" s="44" t="s">
        <v>354</v>
      </c>
      <c r="B435" s="42" t="s">
        <v>70</v>
      </c>
      <c r="C435" s="43" t="s">
        <v>71</v>
      </c>
      <c r="D435" s="42" t="s">
        <v>28</v>
      </c>
      <c r="E435" s="41" t="s">
        <v>809</v>
      </c>
      <c r="F435" s="41" t="s">
        <v>808</v>
      </c>
    </row>
    <row r="436" spans="1:6" ht="12.75">
      <c r="A436" s="44" t="s">
        <v>353</v>
      </c>
      <c r="B436" s="42" t="s">
        <v>132</v>
      </c>
      <c r="C436" s="43" t="s">
        <v>133</v>
      </c>
      <c r="D436" s="42" t="s">
        <v>134</v>
      </c>
      <c r="E436" s="41" t="s">
        <v>807</v>
      </c>
      <c r="F436" s="41" t="s">
        <v>806</v>
      </c>
    </row>
    <row r="437" spans="1:6" ht="12.75">
      <c r="A437" s="44" t="s">
        <v>352</v>
      </c>
      <c r="B437" s="42" t="s">
        <v>351</v>
      </c>
      <c r="C437" s="43" t="s">
        <v>350</v>
      </c>
      <c r="D437" s="42" t="s">
        <v>134</v>
      </c>
      <c r="E437" s="41" t="s">
        <v>805</v>
      </c>
      <c r="F437" s="41" t="s">
        <v>804</v>
      </c>
    </row>
    <row r="438" spans="1:6" ht="12.75">
      <c r="A438" s="40" t="s">
        <v>349</v>
      </c>
      <c r="B438" s="38" t="s">
        <v>113</v>
      </c>
      <c r="C438" s="39" t="s">
        <v>114</v>
      </c>
      <c r="D438" s="38" t="s">
        <v>108</v>
      </c>
      <c r="E438" s="78" t="s">
        <v>788</v>
      </c>
      <c r="F438" s="79"/>
    </row>
    <row r="439" spans="1:6" ht="12.75">
      <c r="A439" s="40" t="s">
        <v>348</v>
      </c>
      <c r="B439" s="38" t="s">
        <v>115</v>
      </c>
      <c r="C439" s="39" t="s">
        <v>116</v>
      </c>
      <c r="D439" s="38" t="s">
        <v>101</v>
      </c>
      <c r="E439" s="78" t="s">
        <v>349</v>
      </c>
      <c r="F439" s="79"/>
    </row>
    <row r="440" spans="1:6" ht="12.75" customHeight="1">
      <c r="A440" s="75"/>
      <c r="B440" s="76"/>
      <c r="C440" s="76"/>
      <c r="D440" s="76"/>
      <c r="E440" s="76"/>
      <c r="F440" s="77"/>
    </row>
    <row r="441" spans="1:6" ht="12.75" customHeight="1">
      <c r="A441" s="75"/>
      <c r="B441" s="76"/>
      <c r="C441" s="76"/>
      <c r="D441" s="76"/>
      <c r="E441" s="76"/>
      <c r="F441" s="77"/>
    </row>
    <row r="442" spans="1:6" ht="12.75" customHeight="1">
      <c r="A442" s="75"/>
      <c r="B442" s="76"/>
      <c r="C442" s="76"/>
      <c r="D442" s="76"/>
      <c r="E442" s="76"/>
      <c r="F442" s="77"/>
    </row>
    <row r="443" spans="1:6" ht="12.75" customHeight="1">
      <c r="A443" s="75"/>
      <c r="B443" s="76"/>
      <c r="C443" s="76"/>
      <c r="D443" s="76"/>
      <c r="E443" s="76"/>
      <c r="F443" s="77"/>
    </row>
    <row r="445" spans="3:4" ht="12.75">
      <c r="C445" s="34" t="s">
        <v>1107</v>
      </c>
      <c r="D445" s="34" t="s">
        <v>1108</v>
      </c>
    </row>
    <row r="447" spans="3:4" ht="12.75">
      <c r="C447" s="27"/>
      <c r="D447" s="27"/>
    </row>
    <row r="448" spans="3:4" ht="12.75">
      <c r="C448" s="37"/>
      <c r="D448" s="37"/>
    </row>
    <row r="449" spans="3:4" ht="12.75">
      <c r="C449" s="37"/>
      <c r="D449" s="37"/>
    </row>
    <row r="450" spans="3:4" ht="12.75">
      <c r="C450" s="27"/>
      <c r="D450" s="27"/>
    </row>
  </sheetData>
  <sheetProtection/>
  <mergeCells count="117">
    <mergeCell ref="A1:F1"/>
    <mergeCell ref="A3:F3"/>
    <mergeCell ref="A4:F4"/>
    <mergeCell ref="A5:F5"/>
    <mergeCell ref="A6:F6"/>
    <mergeCell ref="A7:F7"/>
    <mergeCell ref="A9:A10"/>
    <mergeCell ref="B9:B10"/>
    <mergeCell ref="C9:C10"/>
    <mergeCell ref="D9:D10"/>
    <mergeCell ref="E9:F9"/>
    <mergeCell ref="A12:F12"/>
    <mergeCell ref="A13:F13"/>
    <mergeCell ref="A14:F14"/>
    <mergeCell ref="A15:F15"/>
    <mergeCell ref="E16:F16"/>
    <mergeCell ref="E19:F19"/>
    <mergeCell ref="E22:F22"/>
    <mergeCell ref="E26:F26"/>
    <mergeCell ref="E29:F29"/>
    <mergeCell ref="E32:F32"/>
    <mergeCell ref="E35:F35"/>
    <mergeCell ref="E39:F39"/>
    <mergeCell ref="E43:F43"/>
    <mergeCell ref="E46:F46"/>
    <mergeCell ref="E53:F53"/>
    <mergeCell ref="A56:F56"/>
    <mergeCell ref="A57:F57"/>
    <mergeCell ref="E58:F58"/>
    <mergeCell ref="E67:F67"/>
    <mergeCell ref="E79:F79"/>
    <mergeCell ref="E90:F90"/>
    <mergeCell ref="E91:F91"/>
    <mergeCell ref="E99:F99"/>
    <mergeCell ref="E109:F109"/>
    <mergeCell ref="E120:F120"/>
    <mergeCell ref="E131:F131"/>
    <mergeCell ref="E132:F132"/>
    <mergeCell ref="E144:F144"/>
    <mergeCell ref="E145:F145"/>
    <mergeCell ref="E154:F154"/>
    <mergeCell ref="E155:F155"/>
    <mergeCell ref="E164:F164"/>
    <mergeCell ref="E170:F170"/>
    <mergeCell ref="E171:F171"/>
    <mergeCell ref="E172:F172"/>
    <mergeCell ref="E173:F173"/>
    <mergeCell ref="E174:F174"/>
    <mergeCell ref="E175:F175"/>
    <mergeCell ref="E182:F182"/>
    <mergeCell ref="E183:F183"/>
    <mergeCell ref="E188:F188"/>
    <mergeCell ref="E189:F189"/>
    <mergeCell ref="E200:F200"/>
    <mergeCell ref="E201:F201"/>
    <mergeCell ref="E217:F217"/>
    <mergeCell ref="E218:F218"/>
    <mergeCell ref="E219:F219"/>
    <mergeCell ref="E225:F225"/>
    <mergeCell ref="A226:F226"/>
    <mergeCell ref="A227:F227"/>
    <mergeCell ref="A228:F228"/>
    <mergeCell ref="A229:F229"/>
    <mergeCell ref="E230:F230"/>
    <mergeCell ref="E233:F233"/>
    <mergeCell ref="E237:F237"/>
    <mergeCell ref="E240:F240"/>
    <mergeCell ref="E243:F243"/>
    <mergeCell ref="E250:F250"/>
    <mergeCell ref="E253:F253"/>
    <mergeCell ref="A255:F255"/>
    <mergeCell ref="A256:F256"/>
    <mergeCell ref="E257:F257"/>
    <mergeCell ref="E262:F262"/>
    <mergeCell ref="E268:F268"/>
    <mergeCell ref="E275:F275"/>
    <mergeCell ref="E284:F284"/>
    <mergeCell ref="E296:F296"/>
    <mergeCell ref="E307:F307"/>
    <mergeCell ref="E308:F308"/>
    <mergeCell ref="E316:F316"/>
    <mergeCell ref="E326:F326"/>
    <mergeCell ref="E338:F338"/>
    <mergeCell ref="E339:F339"/>
    <mergeCell ref="E345:F345"/>
    <mergeCell ref="E346:F346"/>
    <mergeCell ref="E347:F347"/>
    <mergeCell ref="E348:F348"/>
    <mergeCell ref="E349:F349"/>
    <mergeCell ref="E350:F350"/>
    <mergeCell ref="E357:F357"/>
    <mergeCell ref="E358:F358"/>
    <mergeCell ref="E363:F363"/>
    <mergeCell ref="E364:F364"/>
    <mergeCell ref="E375:F375"/>
    <mergeCell ref="A376:F376"/>
    <mergeCell ref="A377:F377"/>
    <mergeCell ref="E378:F378"/>
    <mergeCell ref="E380:F380"/>
    <mergeCell ref="E385:F385"/>
    <mergeCell ref="E391:F391"/>
    <mergeCell ref="A398:F398"/>
    <mergeCell ref="A399:F399"/>
    <mergeCell ref="E400:F400"/>
    <mergeCell ref="E402:F402"/>
    <mergeCell ref="E413:F413"/>
    <mergeCell ref="E414:F414"/>
    <mergeCell ref="E415:F415"/>
    <mergeCell ref="A441:F441"/>
    <mergeCell ref="A442:F442"/>
    <mergeCell ref="A443:F443"/>
    <mergeCell ref="E431:F431"/>
    <mergeCell ref="E432:F432"/>
    <mergeCell ref="E433:F433"/>
    <mergeCell ref="E438:F438"/>
    <mergeCell ref="E439:F439"/>
    <mergeCell ref="A440:F440"/>
  </mergeCells>
  <printOptions/>
  <pageMargins left="0.59" right="0.39" top="0.98" bottom="0.98" header="0.51" footer="0.51"/>
  <pageSetup horizontalDpi="600" verticalDpi="600" orientation="portrait" paperSize="9" scale="87" r:id="rId1"/>
  <headerFooter>
    <oddHeader>&amp;L&amp;7ПРОГРАММНЫЙ КОМПЛЕКС TNQURILISH 5.0&amp;R&amp;7 №305_554_1422</oddHeader>
    <oddFooter xml:space="preserve">&amp;L&amp;7 &amp;CСтраница &amp;P&amp;R&amp;7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6" sqref="A6:E6"/>
    </sheetView>
  </sheetViews>
  <sheetFormatPr defaultColWidth="9.33203125" defaultRowHeight="12.75"/>
  <cols>
    <col min="1" max="1" width="7.5" style="26" customWidth="1"/>
    <col min="2" max="2" width="67.33203125" style="26" customWidth="1"/>
    <col min="3" max="4" width="10.5" style="26" customWidth="1"/>
    <col min="5" max="5" width="11" style="26" customWidth="1"/>
    <col min="6" max="16384" width="9.33203125" style="26" customWidth="1"/>
  </cols>
  <sheetData>
    <row r="1" spans="1:5" ht="12.75">
      <c r="A1" s="86" t="s">
        <v>1104</v>
      </c>
      <c r="B1" s="86"/>
      <c r="C1" s="86"/>
      <c r="D1" s="86"/>
      <c r="E1" s="86"/>
    </row>
    <row r="2" spans="1:5" ht="12.75">
      <c r="A2" s="86" t="s">
        <v>1104</v>
      </c>
      <c r="B2" s="86"/>
      <c r="C2" s="86"/>
      <c r="D2" s="86"/>
      <c r="E2" s="86"/>
    </row>
    <row r="3" spans="1:5" ht="12.75">
      <c r="A3" s="84"/>
      <c r="B3" s="84"/>
      <c r="C3" s="84"/>
      <c r="D3" s="84"/>
      <c r="E3" s="84"/>
    </row>
    <row r="4" spans="1:5" ht="12.75">
      <c r="A4" s="34"/>
      <c r="B4" s="34"/>
      <c r="C4" s="34"/>
      <c r="D4" s="34"/>
      <c r="E4" s="34"/>
    </row>
    <row r="5" spans="1:5" ht="12.75">
      <c r="A5" s="84" t="s">
        <v>1105</v>
      </c>
      <c r="B5" s="84"/>
      <c r="C5" s="84"/>
      <c r="D5" s="84"/>
      <c r="E5" s="84"/>
    </row>
    <row r="6" spans="1:5" ht="39" customHeight="1">
      <c r="A6" s="84" t="str">
        <f>LRV!A4</f>
        <v>НА ТЕКУЩИЙ РЕМОНТ ЗДАНИЯ И ТУАЛЕТА ЯШНАБАДСКОГО ФИЛИАЛА АО "УЗНАЦБАНК" ПО АДРЕСУ:Г.ТАШКЕНТ, ЯШНАБАДСКИЙ РАЙОН, УЛ.С. АЗИМОВА-2А</v>
      </c>
      <c r="B6" s="84"/>
      <c r="C6" s="84"/>
      <c r="D6" s="84"/>
      <c r="E6" s="84"/>
    </row>
    <row r="7" spans="1:5" ht="12.75">
      <c r="A7" s="85"/>
      <c r="B7" s="85"/>
      <c r="C7" s="85"/>
      <c r="D7" s="85"/>
      <c r="E7" s="85"/>
    </row>
    <row r="8" spans="1:5" ht="12.75">
      <c r="A8" s="84"/>
      <c r="B8" s="84"/>
      <c r="C8" s="84"/>
      <c r="D8" s="84"/>
      <c r="E8" s="84"/>
    </row>
    <row r="9" spans="1:5" ht="12.75">
      <c r="A9" s="86" t="s">
        <v>1104</v>
      </c>
      <c r="B9" s="86"/>
      <c r="C9" s="86"/>
      <c r="D9" s="86"/>
      <c r="E9" s="86"/>
    </row>
    <row r="11" spans="1:5" ht="12.75">
      <c r="A11" s="80" t="s">
        <v>10</v>
      </c>
      <c r="B11" s="80" t="s">
        <v>772</v>
      </c>
      <c r="C11" s="80" t="s">
        <v>14</v>
      </c>
      <c r="D11" s="82" t="s">
        <v>15</v>
      </c>
      <c r="E11" s="83"/>
    </row>
    <row r="12" spans="1:5" ht="22.5">
      <c r="A12" s="81"/>
      <c r="B12" s="81"/>
      <c r="C12" s="81"/>
      <c r="D12" s="32" t="s">
        <v>771</v>
      </c>
      <c r="E12" s="32" t="s">
        <v>770</v>
      </c>
    </row>
    <row r="13" spans="1:5" ht="12.75">
      <c r="A13" s="47">
        <v>1</v>
      </c>
      <c r="B13" s="32">
        <v>3</v>
      </c>
      <c r="C13" s="32">
        <v>4</v>
      </c>
      <c r="D13" s="32">
        <v>5</v>
      </c>
      <c r="E13" s="32">
        <v>6</v>
      </c>
    </row>
    <row r="14" spans="1:5" ht="12.75">
      <c r="A14" s="47"/>
      <c r="B14" s="89"/>
      <c r="C14" s="89"/>
      <c r="D14" s="89"/>
      <c r="E14" s="89"/>
    </row>
    <row r="15" spans="1:5" ht="12.75">
      <c r="A15" s="90" t="s">
        <v>769</v>
      </c>
      <c r="B15" s="91"/>
      <c r="C15" s="91"/>
      <c r="D15" s="91"/>
      <c r="E15" s="91"/>
    </row>
    <row r="16" spans="1:5" ht="12.75">
      <c r="A16" s="47"/>
      <c r="B16" s="89"/>
      <c r="C16" s="89"/>
      <c r="D16" s="89"/>
      <c r="E16" s="89"/>
    </row>
    <row r="17" spans="1:5" ht="12.75">
      <c r="A17" s="90" t="s">
        <v>581</v>
      </c>
      <c r="B17" s="91"/>
      <c r="C17" s="91"/>
      <c r="D17" s="91"/>
      <c r="E17" s="91"/>
    </row>
    <row r="18" spans="1:5" ht="22.5">
      <c r="A18" s="31" t="s">
        <v>19</v>
      </c>
      <c r="B18" s="33" t="s">
        <v>579</v>
      </c>
      <c r="C18" s="30" t="s">
        <v>578</v>
      </c>
      <c r="D18" s="87">
        <v>0.1</v>
      </c>
      <c r="E18" s="88"/>
    </row>
    <row r="19" spans="1:5" ht="12.75">
      <c r="A19" s="31" t="s">
        <v>29</v>
      </c>
      <c r="B19" s="33" t="s">
        <v>765</v>
      </c>
      <c r="C19" s="30" t="s">
        <v>407</v>
      </c>
      <c r="D19" s="87">
        <v>0.019</v>
      </c>
      <c r="E19" s="88"/>
    </row>
    <row r="20" spans="1:5" ht="22.5">
      <c r="A20" s="31" t="s">
        <v>33</v>
      </c>
      <c r="B20" s="33" t="s">
        <v>574</v>
      </c>
      <c r="C20" s="30" t="s">
        <v>407</v>
      </c>
      <c r="D20" s="87">
        <v>0.605</v>
      </c>
      <c r="E20" s="88"/>
    </row>
    <row r="21" spans="1:5" ht="12.75">
      <c r="A21" s="31" t="s">
        <v>37</v>
      </c>
      <c r="B21" s="33" t="s">
        <v>569</v>
      </c>
      <c r="C21" s="30" t="s">
        <v>407</v>
      </c>
      <c r="D21" s="87">
        <v>0.124</v>
      </c>
      <c r="E21" s="88"/>
    </row>
    <row r="22" spans="1:5" ht="12.75">
      <c r="A22" s="31" t="s">
        <v>41</v>
      </c>
      <c r="B22" s="33" t="s">
        <v>565</v>
      </c>
      <c r="C22" s="30" t="s">
        <v>552</v>
      </c>
      <c r="D22" s="87">
        <v>0.02</v>
      </c>
      <c r="E22" s="88"/>
    </row>
    <row r="23" spans="1:5" ht="12.75">
      <c r="A23" s="31" t="s">
        <v>45</v>
      </c>
      <c r="B23" s="33" t="s">
        <v>755</v>
      </c>
      <c r="C23" s="30" t="s">
        <v>552</v>
      </c>
      <c r="D23" s="87">
        <v>0.01</v>
      </c>
      <c r="E23" s="88"/>
    </row>
    <row r="24" spans="1:5" ht="22.5">
      <c r="A24" s="31" t="s">
        <v>49</v>
      </c>
      <c r="B24" s="33" t="s">
        <v>751</v>
      </c>
      <c r="C24" s="30" t="s">
        <v>473</v>
      </c>
      <c r="D24" s="87">
        <v>0.1</v>
      </c>
      <c r="E24" s="88"/>
    </row>
    <row r="25" spans="1:5" ht="12.75">
      <c r="A25" s="31" t="s">
        <v>53</v>
      </c>
      <c r="B25" s="33" t="s">
        <v>746</v>
      </c>
      <c r="C25" s="30" t="s">
        <v>274</v>
      </c>
      <c r="D25" s="87">
        <v>0.1</v>
      </c>
      <c r="E25" s="88"/>
    </row>
    <row r="26" spans="1:5" ht="12.75">
      <c r="A26" s="31" t="s">
        <v>57</v>
      </c>
      <c r="B26" s="33" t="s">
        <v>741</v>
      </c>
      <c r="C26" s="30" t="s">
        <v>740</v>
      </c>
      <c r="D26" s="87">
        <v>0.01</v>
      </c>
      <c r="E26" s="88"/>
    </row>
    <row r="27" spans="1:5" ht="22.5">
      <c r="A27" s="31" t="s">
        <v>60</v>
      </c>
      <c r="B27" s="33" t="s">
        <v>561</v>
      </c>
      <c r="C27" s="30" t="s">
        <v>120</v>
      </c>
      <c r="D27" s="87">
        <v>0.32</v>
      </c>
      <c r="E27" s="88"/>
    </row>
    <row r="28" spans="1:5" ht="12.75">
      <c r="A28" s="31" t="s">
        <v>63</v>
      </c>
      <c r="B28" s="33" t="s">
        <v>553</v>
      </c>
      <c r="C28" s="30" t="s">
        <v>552</v>
      </c>
      <c r="D28" s="87">
        <v>0.02</v>
      </c>
      <c r="E28" s="88"/>
    </row>
    <row r="29" spans="1:5" ht="12.75">
      <c r="A29" s="47"/>
      <c r="B29" s="89"/>
      <c r="C29" s="89"/>
      <c r="D29" s="89"/>
      <c r="E29" s="89"/>
    </row>
    <row r="30" spans="1:5" ht="12.75">
      <c r="A30" s="90" t="s">
        <v>546</v>
      </c>
      <c r="B30" s="91"/>
      <c r="C30" s="91"/>
      <c r="D30" s="91"/>
      <c r="E30" s="91"/>
    </row>
    <row r="31" spans="1:5" ht="33.75">
      <c r="A31" s="31" t="s">
        <v>66</v>
      </c>
      <c r="B31" s="33" t="s">
        <v>529</v>
      </c>
      <c r="C31" s="30" t="s">
        <v>407</v>
      </c>
      <c r="D31" s="87">
        <v>0.605</v>
      </c>
      <c r="E31" s="88"/>
    </row>
    <row r="32" spans="1:5" ht="22.5">
      <c r="A32" s="31" t="s">
        <v>69</v>
      </c>
      <c r="B32" s="33" t="s">
        <v>519</v>
      </c>
      <c r="C32" s="30" t="s">
        <v>407</v>
      </c>
      <c r="D32" s="87">
        <v>0.124</v>
      </c>
      <c r="E32" s="88"/>
    </row>
    <row r="33" spans="1:5" ht="12.75">
      <c r="A33" s="31" t="s">
        <v>72</v>
      </c>
      <c r="B33" s="33" t="s">
        <v>506</v>
      </c>
      <c r="C33" s="30" t="s">
        <v>473</v>
      </c>
      <c r="D33" s="87">
        <v>0.2</v>
      </c>
      <c r="E33" s="88"/>
    </row>
    <row r="34" spans="1:5" ht="12.75">
      <c r="A34" s="31" t="s">
        <v>75</v>
      </c>
      <c r="B34" s="33" t="s">
        <v>90</v>
      </c>
      <c r="C34" s="30" t="s">
        <v>91</v>
      </c>
      <c r="D34" s="87">
        <v>2</v>
      </c>
      <c r="E34" s="88"/>
    </row>
    <row r="35" spans="1:5" ht="12.75">
      <c r="A35" s="31" t="s">
        <v>79</v>
      </c>
      <c r="B35" s="33" t="s">
        <v>494</v>
      </c>
      <c r="C35" s="30" t="s">
        <v>274</v>
      </c>
      <c r="D35" s="87">
        <v>0.2</v>
      </c>
      <c r="E35" s="88"/>
    </row>
    <row r="36" spans="1:5" ht="33.75">
      <c r="A36" s="31" t="s">
        <v>83</v>
      </c>
      <c r="B36" s="33" t="s">
        <v>485</v>
      </c>
      <c r="C36" s="30" t="s">
        <v>407</v>
      </c>
      <c r="D36" s="87">
        <v>0.124</v>
      </c>
      <c r="E36" s="88"/>
    </row>
    <row r="37" spans="1:5" ht="22.5">
      <c r="A37" s="31" t="s">
        <v>131</v>
      </c>
      <c r="B37" s="33" t="s">
        <v>683</v>
      </c>
      <c r="C37" s="30" t="s">
        <v>407</v>
      </c>
      <c r="D37" s="87">
        <v>0.019</v>
      </c>
      <c r="E37" s="88"/>
    </row>
    <row r="38" spans="1:5" ht="12.75">
      <c r="A38" s="31" t="s">
        <v>135</v>
      </c>
      <c r="B38" s="33" t="s">
        <v>671</v>
      </c>
      <c r="C38" s="30" t="s">
        <v>473</v>
      </c>
      <c r="D38" s="87">
        <v>0.1</v>
      </c>
      <c r="E38" s="88"/>
    </row>
    <row r="39" spans="1:5" ht="12.75">
      <c r="A39" s="31" t="s">
        <v>139</v>
      </c>
      <c r="B39" s="33" t="s">
        <v>93</v>
      </c>
      <c r="C39" s="30" t="s">
        <v>91</v>
      </c>
      <c r="D39" s="87">
        <v>1</v>
      </c>
      <c r="E39" s="88"/>
    </row>
    <row r="40" spans="1:5" ht="22.5">
      <c r="A40" s="31" t="s">
        <v>142</v>
      </c>
      <c r="B40" s="33" t="s">
        <v>474</v>
      </c>
      <c r="C40" s="30" t="s">
        <v>473</v>
      </c>
      <c r="D40" s="87">
        <v>0.2</v>
      </c>
      <c r="E40" s="88"/>
    </row>
    <row r="41" spans="1:5" ht="12.75">
      <c r="A41" s="31" t="s">
        <v>145</v>
      </c>
      <c r="B41" s="33" t="s">
        <v>95</v>
      </c>
      <c r="C41" s="30" t="s">
        <v>91</v>
      </c>
      <c r="D41" s="87">
        <v>2</v>
      </c>
      <c r="E41" s="88"/>
    </row>
    <row r="42" spans="1:5" ht="22.5">
      <c r="A42" s="31" t="s">
        <v>148</v>
      </c>
      <c r="B42" s="33" t="s">
        <v>648</v>
      </c>
      <c r="C42" s="30" t="s">
        <v>407</v>
      </c>
      <c r="D42" s="87">
        <v>0.107</v>
      </c>
      <c r="E42" s="88"/>
    </row>
    <row r="43" spans="1:5" ht="12.75">
      <c r="A43" s="31" t="s">
        <v>151</v>
      </c>
      <c r="B43" s="33" t="s">
        <v>97</v>
      </c>
      <c r="C43" s="30" t="s">
        <v>98</v>
      </c>
      <c r="D43" s="87">
        <v>10.7</v>
      </c>
      <c r="E43" s="88"/>
    </row>
    <row r="44" spans="1:5" ht="12.75">
      <c r="A44" s="31" t="s">
        <v>155</v>
      </c>
      <c r="B44" s="33" t="s">
        <v>638</v>
      </c>
      <c r="C44" s="30" t="s">
        <v>274</v>
      </c>
      <c r="D44" s="87">
        <v>0.1</v>
      </c>
      <c r="E44" s="88"/>
    </row>
    <row r="45" spans="1:5" ht="22.5">
      <c r="A45" s="31" t="s">
        <v>159</v>
      </c>
      <c r="B45" s="33" t="s">
        <v>460</v>
      </c>
      <c r="C45" s="30" t="s">
        <v>274</v>
      </c>
      <c r="D45" s="87">
        <v>1</v>
      </c>
      <c r="E45" s="88"/>
    </row>
    <row r="46" spans="1:5" ht="12.75">
      <c r="A46" s="31" t="s">
        <v>162</v>
      </c>
      <c r="B46" s="33" t="s">
        <v>333</v>
      </c>
      <c r="C46" s="30" t="s">
        <v>101</v>
      </c>
      <c r="D46" s="87">
        <v>2</v>
      </c>
      <c r="E46" s="88"/>
    </row>
    <row r="47" spans="1:5" ht="12.75">
      <c r="A47" s="31" t="s">
        <v>165</v>
      </c>
      <c r="B47" s="33" t="s">
        <v>335</v>
      </c>
      <c r="C47" s="30" t="s">
        <v>101</v>
      </c>
      <c r="D47" s="87">
        <v>2</v>
      </c>
      <c r="E47" s="88"/>
    </row>
    <row r="48" spans="1:5" ht="12.75">
      <c r="A48" s="31" t="s">
        <v>168</v>
      </c>
      <c r="B48" s="33" t="s">
        <v>337</v>
      </c>
      <c r="C48" s="30" t="s">
        <v>101</v>
      </c>
      <c r="D48" s="87">
        <v>2</v>
      </c>
      <c r="E48" s="88"/>
    </row>
    <row r="49" spans="1:5" ht="12.75">
      <c r="A49" s="31" t="s">
        <v>171</v>
      </c>
      <c r="B49" s="33" t="s">
        <v>339</v>
      </c>
      <c r="C49" s="30" t="s">
        <v>101</v>
      </c>
      <c r="D49" s="87">
        <v>2</v>
      </c>
      <c r="E49" s="88"/>
    </row>
    <row r="50" spans="1:5" ht="12.75">
      <c r="A50" s="31" t="s">
        <v>174</v>
      </c>
      <c r="B50" s="33" t="s">
        <v>341</v>
      </c>
      <c r="C50" s="30" t="s">
        <v>101</v>
      </c>
      <c r="D50" s="87">
        <v>2</v>
      </c>
      <c r="E50" s="88"/>
    </row>
    <row r="51" spans="1:5" ht="33.75">
      <c r="A51" s="31" t="s">
        <v>178</v>
      </c>
      <c r="B51" s="33" t="s">
        <v>453</v>
      </c>
      <c r="C51" s="30" t="s">
        <v>258</v>
      </c>
      <c r="D51" s="87">
        <v>0.01</v>
      </c>
      <c r="E51" s="88"/>
    </row>
    <row r="52" spans="1:5" ht="12.75">
      <c r="A52" s="31" t="s">
        <v>181</v>
      </c>
      <c r="B52" s="33" t="s">
        <v>100</v>
      </c>
      <c r="C52" s="30" t="s">
        <v>101</v>
      </c>
      <c r="D52" s="87">
        <v>1</v>
      </c>
      <c r="E52" s="88"/>
    </row>
    <row r="53" spans="1:5" ht="33.75">
      <c r="A53" s="31" t="s">
        <v>184</v>
      </c>
      <c r="B53" s="33" t="s">
        <v>445</v>
      </c>
      <c r="C53" s="30" t="s">
        <v>258</v>
      </c>
      <c r="D53" s="87">
        <v>0.01</v>
      </c>
      <c r="E53" s="88"/>
    </row>
    <row r="54" spans="1:5" ht="12.75">
      <c r="A54" s="31" t="s">
        <v>188</v>
      </c>
      <c r="B54" s="33" t="s">
        <v>103</v>
      </c>
      <c r="C54" s="30" t="s">
        <v>101</v>
      </c>
      <c r="D54" s="87">
        <v>1</v>
      </c>
      <c r="E54" s="88"/>
    </row>
    <row r="55" spans="1:5" ht="12.75">
      <c r="A55" s="31" t="s">
        <v>192</v>
      </c>
      <c r="B55" s="33" t="s">
        <v>393</v>
      </c>
      <c r="C55" s="30" t="s">
        <v>258</v>
      </c>
      <c r="D55" s="87">
        <v>0.06</v>
      </c>
      <c r="E55" s="88"/>
    </row>
    <row r="56" spans="1:5" ht="12.75">
      <c r="A56" s="31" t="s">
        <v>196</v>
      </c>
      <c r="B56" s="33" t="s">
        <v>105</v>
      </c>
      <c r="C56" s="30" t="s">
        <v>101</v>
      </c>
      <c r="D56" s="87">
        <v>6</v>
      </c>
      <c r="E56" s="88"/>
    </row>
    <row r="57" spans="1:5" ht="22.5">
      <c r="A57" s="31" t="s">
        <v>200</v>
      </c>
      <c r="B57" s="33" t="s">
        <v>378</v>
      </c>
      <c r="C57" s="30" t="s">
        <v>357</v>
      </c>
      <c r="D57" s="87">
        <v>0.2</v>
      </c>
      <c r="E57" s="88"/>
    </row>
    <row r="58" spans="1:5" ht="12.75">
      <c r="A58" s="31" t="s">
        <v>204</v>
      </c>
      <c r="B58" s="33" t="s">
        <v>330</v>
      </c>
      <c r="C58" s="30" t="s">
        <v>108</v>
      </c>
      <c r="D58" s="87">
        <v>20</v>
      </c>
      <c r="E58" s="88"/>
    </row>
    <row r="59" spans="1:5" ht="12.75">
      <c r="A59" s="31" t="s">
        <v>208</v>
      </c>
      <c r="B59" s="33" t="s">
        <v>107</v>
      </c>
      <c r="C59" s="30" t="s">
        <v>108</v>
      </c>
      <c r="D59" s="87">
        <v>20</v>
      </c>
      <c r="E59" s="88"/>
    </row>
    <row r="60" spans="1:5" ht="22.5">
      <c r="A60" s="31" t="s">
        <v>211</v>
      </c>
      <c r="B60" s="33" t="s">
        <v>588</v>
      </c>
      <c r="C60" s="30" t="s">
        <v>258</v>
      </c>
      <c r="D60" s="87">
        <v>0.02</v>
      </c>
      <c r="E60" s="88"/>
    </row>
    <row r="61" spans="1:5" ht="12.75">
      <c r="A61" s="31" t="s">
        <v>215</v>
      </c>
      <c r="B61" s="33" t="s">
        <v>343</v>
      </c>
      <c r="C61" s="30" t="s">
        <v>101</v>
      </c>
      <c r="D61" s="87">
        <v>2</v>
      </c>
      <c r="E61" s="88"/>
    </row>
    <row r="62" spans="1:5" ht="12.75">
      <c r="A62" s="47"/>
      <c r="B62" s="89"/>
      <c r="C62" s="89"/>
      <c r="D62" s="89"/>
      <c r="E62" s="89"/>
    </row>
    <row r="63" spans="1:5" ht="12.75">
      <c r="A63" s="90" t="s">
        <v>582</v>
      </c>
      <c r="B63" s="91"/>
      <c r="C63" s="91"/>
      <c r="D63" s="91"/>
      <c r="E63" s="91"/>
    </row>
    <row r="64" spans="1:5" ht="12.75">
      <c r="A64" s="47"/>
      <c r="B64" s="89"/>
      <c r="C64" s="89"/>
      <c r="D64" s="89"/>
      <c r="E64" s="89"/>
    </row>
    <row r="65" spans="1:5" ht="12.75">
      <c r="A65" s="90" t="s">
        <v>581</v>
      </c>
      <c r="B65" s="91"/>
      <c r="C65" s="91"/>
      <c r="D65" s="91"/>
      <c r="E65" s="91"/>
    </row>
    <row r="66" spans="1:5" ht="22.5">
      <c r="A66" s="31" t="s">
        <v>218</v>
      </c>
      <c r="B66" s="33" t="s">
        <v>579</v>
      </c>
      <c r="C66" s="30" t="s">
        <v>578</v>
      </c>
      <c r="D66" s="87">
        <v>0.1</v>
      </c>
      <c r="E66" s="88"/>
    </row>
    <row r="67" spans="1:5" ht="22.5">
      <c r="A67" s="31" t="s">
        <v>222</v>
      </c>
      <c r="B67" s="33" t="s">
        <v>574</v>
      </c>
      <c r="C67" s="30" t="s">
        <v>407</v>
      </c>
      <c r="D67" s="87">
        <v>0.2</v>
      </c>
      <c r="E67" s="88"/>
    </row>
    <row r="68" spans="1:5" ht="12.75">
      <c r="A68" s="31" t="s">
        <v>225</v>
      </c>
      <c r="B68" s="33" t="s">
        <v>569</v>
      </c>
      <c r="C68" s="30" t="s">
        <v>407</v>
      </c>
      <c r="D68" s="87">
        <v>0.117</v>
      </c>
      <c r="E68" s="88"/>
    </row>
    <row r="69" spans="1:5" ht="12.75">
      <c r="A69" s="31" t="s">
        <v>228</v>
      </c>
      <c r="B69" s="33" t="s">
        <v>565</v>
      </c>
      <c r="C69" s="30" t="s">
        <v>552</v>
      </c>
      <c r="D69" s="87">
        <v>0.01</v>
      </c>
      <c r="E69" s="88"/>
    </row>
    <row r="70" spans="1:5" ht="22.5">
      <c r="A70" s="31" t="s">
        <v>231</v>
      </c>
      <c r="B70" s="33" t="s">
        <v>561</v>
      </c>
      <c r="C70" s="30" t="s">
        <v>120</v>
      </c>
      <c r="D70" s="87">
        <v>0.32</v>
      </c>
      <c r="E70" s="88"/>
    </row>
    <row r="71" spans="1:5" ht="12.75">
      <c r="A71" s="31" t="s">
        <v>234</v>
      </c>
      <c r="B71" s="33" t="s">
        <v>553</v>
      </c>
      <c r="C71" s="30" t="s">
        <v>552</v>
      </c>
      <c r="D71" s="87">
        <v>0.02</v>
      </c>
      <c r="E71" s="88"/>
    </row>
    <row r="72" spans="1:5" ht="22.5">
      <c r="A72" s="31" t="s">
        <v>238</v>
      </c>
      <c r="B72" s="33" t="s">
        <v>428</v>
      </c>
      <c r="C72" s="30" t="s">
        <v>407</v>
      </c>
      <c r="D72" s="87">
        <v>0.15</v>
      </c>
      <c r="E72" s="88"/>
    </row>
    <row r="73" spans="1:5" ht="12.75">
      <c r="A73" s="47"/>
      <c r="B73" s="89"/>
      <c r="C73" s="89"/>
      <c r="D73" s="89"/>
      <c r="E73" s="89"/>
    </row>
    <row r="74" spans="1:5" ht="12.75">
      <c r="A74" s="90" t="s">
        <v>546</v>
      </c>
      <c r="B74" s="91"/>
      <c r="C74" s="91"/>
      <c r="D74" s="91"/>
      <c r="E74" s="91"/>
    </row>
    <row r="75" spans="1:5" ht="22.5">
      <c r="A75" s="31" t="s">
        <v>242</v>
      </c>
      <c r="B75" s="33" t="s">
        <v>424</v>
      </c>
      <c r="C75" s="30" t="s">
        <v>423</v>
      </c>
      <c r="D75" s="87">
        <v>0.15</v>
      </c>
      <c r="E75" s="88"/>
    </row>
    <row r="76" spans="1:5" ht="33.75">
      <c r="A76" s="31" t="s">
        <v>246</v>
      </c>
      <c r="B76" s="33" t="s">
        <v>416</v>
      </c>
      <c r="C76" s="30" t="s">
        <v>407</v>
      </c>
      <c r="D76" s="87">
        <v>0.15</v>
      </c>
      <c r="E76" s="88"/>
    </row>
    <row r="77" spans="1:5" ht="22.5">
      <c r="A77" s="31" t="s">
        <v>249</v>
      </c>
      <c r="B77" s="33" t="s">
        <v>408</v>
      </c>
      <c r="C77" s="30" t="s">
        <v>407</v>
      </c>
      <c r="D77" s="87">
        <v>0.15</v>
      </c>
      <c r="E77" s="88"/>
    </row>
    <row r="78" spans="1:5" ht="33.75">
      <c r="A78" s="31" t="s">
        <v>252</v>
      </c>
      <c r="B78" s="33" t="s">
        <v>529</v>
      </c>
      <c r="C78" s="30" t="s">
        <v>407</v>
      </c>
      <c r="D78" s="87">
        <v>0.2</v>
      </c>
      <c r="E78" s="88"/>
    </row>
    <row r="79" spans="1:5" ht="22.5">
      <c r="A79" s="31" t="s">
        <v>255</v>
      </c>
      <c r="B79" s="33" t="s">
        <v>519</v>
      </c>
      <c r="C79" s="30" t="s">
        <v>407</v>
      </c>
      <c r="D79" s="87">
        <v>0.117</v>
      </c>
      <c r="E79" s="88"/>
    </row>
    <row r="80" spans="1:5" ht="12.75">
      <c r="A80" s="31" t="s">
        <v>259</v>
      </c>
      <c r="B80" s="33" t="s">
        <v>506</v>
      </c>
      <c r="C80" s="30" t="s">
        <v>473</v>
      </c>
      <c r="D80" s="87">
        <v>0.1</v>
      </c>
      <c r="E80" s="88"/>
    </row>
    <row r="81" spans="1:5" ht="12.75">
      <c r="A81" s="31" t="s">
        <v>262</v>
      </c>
      <c r="B81" s="33" t="s">
        <v>90</v>
      </c>
      <c r="C81" s="30" t="s">
        <v>91</v>
      </c>
      <c r="D81" s="87">
        <v>1</v>
      </c>
      <c r="E81" s="88"/>
    </row>
    <row r="82" spans="1:5" ht="12.75">
      <c r="A82" s="31" t="s">
        <v>265</v>
      </c>
      <c r="B82" s="33" t="s">
        <v>494</v>
      </c>
      <c r="C82" s="30" t="s">
        <v>274</v>
      </c>
      <c r="D82" s="87">
        <v>0.1</v>
      </c>
      <c r="E82" s="88"/>
    </row>
    <row r="83" spans="1:5" ht="33.75">
      <c r="A83" s="31" t="s">
        <v>268</v>
      </c>
      <c r="B83" s="33" t="s">
        <v>485</v>
      </c>
      <c r="C83" s="30" t="s">
        <v>407</v>
      </c>
      <c r="D83" s="87">
        <v>0.088</v>
      </c>
      <c r="E83" s="88"/>
    </row>
    <row r="84" spans="1:5" ht="22.5">
      <c r="A84" s="31" t="s">
        <v>271</v>
      </c>
      <c r="B84" s="33" t="s">
        <v>474</v>
      </c>
      <c r="C84" s="30" t="s">
        <v>473</v>
      </c>
      <c r="D84" s="87">
        <v>0.2</v>
      </c>
      <c r="E84" s="88"/>
    </row>
    <row r="85" spans="1:5" ht="12.75">
      <c r="A85" s="31" t="s">
        <v>275</v>
      </c>
      <c r="B85" s="33" t="s">
        <v>95</v>
      </c>
      <c r="C85" s="30" t="s">
        <v>91</v>
      </c>
      <c r="D85" s="87">
        <v>2</v>
      </c>
      <c r="E85" s="88"/>
    </row>
    <row r="86" spans="1:5" ht="22.5">
      <c r="A86" s="31" t="s">
        <v>279</v>
      </c>
      <c r="B86" s="33" t="s">
        <v>460</v>
      </c>
      <c r="C86" s="30" t="s">
        <v>274</v>
      </c>
      <c r="D86" s="87">
        <v>1</v>
      </c>
      <c r="E86" s="88"/>
    </row>
    <row r="87" spans="1:5" ht="12.75">
      <c r="A87" s="31" t="s">
        <v>282</v>
      </c>
      <c r="B87" s="33" t="s">
        <v>333</v>
      </c>
      <c r="C87" s="30" t="s">
        <v>101</v>
      </c>
      <c r="D87" s="87">
        <v>1</v>
      </c>
      <c r="E87" s="88"/>
    </row>
    <row r="88" spans="1:5" ht="12.75">
      <c r="A88" s="31" t="s">
        <v>287</v>
      </c>
      <c r="B88" s="33" t="s">
        <v>335</v>
      </c>
      <c r="C88" s="30" t="s">
        <v>101</v>
      </c>
      <c r="D88" s="87">
        <v>2</v>
      </c>
      <c r="E88" s="88"/>
    </row>
    <row r="89" spans="1:5" ht="12.75">
      <c r="A89" s="31" t="s">
        <v>290</v>
      </c>
      <c r="B89" s="33" t="s">
        <v>337</v>
      </c>
      <c r="C89" s="30" t="s">
        <v>101</v>
      </c>
      <c r="D89" s="87">
        <v>2</v>
      </c>
      <c r="E89" s="88"/>
    </row>
    <row r="90" spans="1:5" ht="12.75">
      <c r="A90" s="31" t="s">
        <v>293</v>
      </c>
      <c r="B90" s="33" t="s">
        <v>339</v>
      </c>
      <c r="C90" s="30" t="s">
        <v>101</v>
      </c>
      <c r="D90" s="87">
        <v>1</v>
      </c>
      <c r="E90" s="88"/>
    </row>
    <row r="91" spans="1:5" ht="12.75">
      <c r="A91" s="31" t="s">
        <v>296</v>
      </c>
      <c r="B91" s="33" t="s">
        <v>341</v>
      </c>
      <c r="C91" s="30" t="s">
        <v>101</v>
      </c>
      <c r="D91" s="87">
        <v>2</v>
      </c>
      <c r="E91" s="88"/>
    </row>
    <row r="92" spans="1:5" ht="33.75">
      <c r="A92" s="31" t="s">
        <v>299</v>
      </c>
      <c r="B92" s="33" t="s">
        <v>453</v>
      </c>
      <c r="C92" s="30" t="s">
        <v>258</v>
      </c>
      <c r="D92" s="87">
        <v>0.01</v>
      </c>
      <c r="E92" s="88"/>
    </row>
    <row r="93" spans="1:5" ht="12.75">
      <c r="A93" s="31" t="s">
        <v>302</v>
      </c>
      <c r="B93" s="33" t="s">
        <v>100</v>
      </c>
      <c r="C93" s="30" t="s">
        <v>101</v>
      </c>
      <c r="D93" s="87">
        <v>1</v>
      </c>
      <c r="E93" s="88"/>
    </row>
    <row r="94" spans="1:5" ht="33.75">
      <c r="A94" s="31" t="s">
        <v>305</v>
      </c>
      <c r="B94" s="33" t="s">
        <v>445</v>
      </c>
      <c r="C94" s="30" t="s">
        <v>258</v>
      </c>
      <c r="D94" s="87">
        <v>0.01</v>
      </c>
      <c r="E94" s="88"/>
    </row>
    <row r="95" spans="1:5" ht="12.75">
      <c r="A95" s="31" t="s">
        <v>308</v>
      </c>
      <c r="B95" s="33" t="s">
        <v>103</v>
      </c>
      <c r="C95" s="30" t="s">
        <v>101</v>
      </c>
      <c r="D95" s="87">
        <v>1</v>
      </c>
      <c r="E95" s="88"/>
    </row>
    <row r="96" spans="1:5" ht="12.75">
      <c r="A96" s="31" t="s">
        <v>311</v>
      </c>
      <c r="B96" s="33" t="s">
        <v>393</v>
      </c>
      <c r="C96" s="30" t="s">
        <v>258</v>
      </c>
      <c r="D96" s="87">
        <v>0.03</v>
      </c>
      <c r="E96" s="88"/>
    </row>
    <row r="97" spans="1:5" ht="12.75">
      <c r="A97" s="31" t="s">
        <v>314</v>
      </c>
      <c r="B97" s="33" t="s">
        <v>105</v>
      </c>
      <c r="C97" s="30" t="s">
        <v>101</v>
      </c>
      <c r="D97" s="87">
        <v>3</v>
      </c>
      <c r="E97" s="88"/>
    </row>
    <row r="98" spans="1:5" ht="12.75">
      <c r="A98" s="47"/>
      <c r="B98" s="89"/>
      <c r="C98" s="89"/>
      <c r="D98" s="89"/>
      <c r="E98" s="89"/>
    </row>
    <row r="99" spans="1:5" ht="12.75">
      <c r="A99" s="90" t="s">
        <v>430</v>
      </c>
      <c r="B99" s="91"/>
      <c r="C99" s="91"/>
      <c r="D99" s="91"/>
      <c r="E99" s="91"/>
    </row>
    <row r="100" spans="1:5" ht="22.5">
      <c r="A100" s="31" t="s">
        <v>318</v>
      </c>
      <c r="B100" s="33" t="s">
        <v>428</v>
      </c>
      <c r="C100" s="30" t="s">
        <v>407</v>
      </c>
      <c r="D100" s="87">
        <v>1.8</v>
      </c>
      <c r="E100" s="88"/>
    </row>
    <row r="101" spans="1:5" ht="22.5">
      <c r="A101" s="31" t="s">
        <v>426</v>
      </c>
      <c r="B101" s="33" t="s">
        <v>424</v>
      </c>
      <c r="C101" s="30" t="s">
        <v>423</v>
      </c>
      <c r="D101" s="87">
        <v>1.8</v>
      </c>
      <c r="E101" s="88"/>
    </row>
    <row r="102" spans="1:5" ht="33.75">
      <c r="A102" s="31" t="s">
        <v>418</v>
      </c>
      <c r="B102" s="33" t="s">
        <v>416</v>
      </c>
      <c r="C102" s="30" t="s">
        <v>407</v>
      </c>
      <c r="D102" s="87">
        <v>1.8</v>
      </c>
      <c r="E102" s="88"/>
    </row>
    <row r="103" spans="1:5" ht="22.5">
      <c r="A103" s="31" t="s">
        <v>410</v>
      </c>
      <c r="B103" s="33" t="s">
        <v>408</v>
      </c>
      <c r="C103" s="30" t="s">
        <v>407</v>
      </c>
      <c r="D103" s="87">
        <v>1.8</v>
      </c>
      <c r="E103" s="88"/>
    </row>
    <row r="104" spans="1:5" ht="12.75">
      <c r="A104" s="47"/>
      <c r="B104" s="89"/>
      <c r="C104" s="89"/>
      <c r="D104" s="89"/>
      <c r="E104" s="89"/>
    </row>
    <row r="105" spans="1:5" ht="12.75">
      <c r="A105" s="90" t="s">
        <v>400</v>
      </c>
      <c r="B105" s="91"/>
      <c r="C105" s="91"/>
      <c r="D105" s="91"/>
      <c r="E105" s="91"/>
    </row>
    <row r="106" spans="1:5" ht="12.75">
      <c r="A106" s="31" t="s">
        <v>399</v>
      </c>
      <c r="B106" s="33" t="s">
        <v>397</v>
      </c>
      <c r="C106" s="30" t="s">
        <v>258</v>
      </c>
      <c r="D106" s="87">
        <v>0.12</v>
      </c>
      <c r="E106" s="88"/>
    </row>
    <row r="107" spans="1:5" ht="12.75">
      <c r="A107" s="31" t="s">
        <v>395</v>
      </c>
      <c r="B107" s="33" t="s">
        <v>393</v>
      </c>
      <c r="C107" s="30" t="s">
        <v>258</v>
      </c>
      <c r="D107" s="87">
        <v>0.14</v>
      </c>
      <c r="E107" s="88"/>
    </row>
    <row r="108" spans="1:5" ht="12.75">
      <c r="A108" s="31" t="s">
        <v>382</v>
      </c>
      <c r="B108" s="33" t="s">
        <v>110</v>
      </c>
      <c r="C108" s="30" t="s">
        <v>101</v>
      </c>
      <c r="D108" s="87">
        <v>2</v>
      </c>
      <c r="E108" s="88"/>
    </row>
    <row r="109" spans="1:5" ht="12.75">
      <c r="A109" s="31" t="s">
        <v>381</v>
      </c>
      <c r="B109" s="33" t="s">
        <v>112</v>
      </c>
      <c r="C109" s="30" t="s">
        <v>101</v>
      </c>
      <c r="D109" s="87">
        <v>12</v>
      </c>
      <c r="E109" s="88"/>
    </row>
    <row r="110" spans="1:5" ht="22.5">
      <c r="A110" s="31" t="s">
        <v>380</v>
      </c>
      <c r="B110" s="33" t="s">
        <v>378</v>
      </c>
      <c r="C110" s="30" t="s">
        <v>357</v>
      </c>
      <c r="D110" s="87">
        <v>0.2</v>
      </c>
      <c r="E110" s="88"/>
    </row>
    <row r="111" spans="1:5" ht="12.75">
      <c r="A111" s="31" t="s">
        <v>362</v>
      </c>
      <c r="B111" s="33" t="s">
        <v>330</v>
      </c>
      <c r="C111" s="30" t="s">
        <v>108</v>
      </c>
      <c r="D111" s="87">
        <v>20</v>
      </c>
      <c r="E111" s="88"/>
    </row>
    <row r="112" spans="1:5" ht="12.75">
      <c r="A112" s="31" t="s">
        <v>361</v>
      </c>
      <c r="B112" s="33" t="s">
        <v>107</v>
      </c>
      <c r="C112" s="30" t="s">
        <v>108</v>
      </c>
      <c r="D112" s="87">
        <v>20</v>
      </c>
      <c r="E112" s="88"/>
    </row>
    <row r="113" spans="1:5" ht="12.75">
      <c r="A113" s="90" t="s">
        <v>1103</v>
      </c>
      <c r="B113" s="92"/>
      <c r="C113" s="92"/>
      <c r="D113" s="92"/>
      <c r="E113" s="92"/>
    </row>
    <row r="114" spans="1:5" ht="22.5">
      <c r="A114" s="31" t="s">
        <v>360</v>
      </c>
      <c r="B114" s="33" t="s">
        <v>358</v>
      </c>
      <c r="C114" s="30" t="s">
        <v>357</v>
      </c>
      <c r="D114" s="87">
        <v>0.52</v>
      </c>
      <c r="E114" s="88"/>
    </row>
    <row r="115" spans="1:5" ht="12.75">
      <c r="A115" s="31" t="s">
        <v>349</v>
      </c>
      <c r="B115" s="33" t="s">
        <v>114</v>
      </c>
      <c r="C115" s="30" t="s">
        <v>108</v>
      </c>
      <c r="D115" s="87">
        <v>59.8</v>
      </c>
      <c r="E115" s="88"/>
    </row>
    <row r="116" spans="1:5" ht="12.75">
      <c r="A116" s="31" t="s">
        <v>348</v>
      </c>
      <c r="B116" s="33" t="s">
        <v>116</v>
      </c>
      <c r="C116" s="30" t="s">
        <v>101</v>
      </c>
      <c r="D116" s="87">
        <v>85</v>
      </c>
      <c r="E116" s="88"/>
    </row>
    <row r="119" spans="2:3" ht="12.75">
      <c r="B119" s="29"/>
      <c r="C119" s="27"/>
    </row>
    <row r="120" spans="2:3" ht="12.75">
      <c r="B120" s="27"/>
      <c r="C120" s="27"/>
    </row>
    <row r="121" spans="2:3" ht="12.75">
      <c r="B121" s="28"/>
      <c r="C121" s="28"/>
    </row>
    <row r="122" spans="2:3" ht="12.75">
      <c r="B122" s="28"/>
      <c r="C122" s="28"/>
    </row>
    <row r="123" spans="2:3" ht="12.75">
      <c r="B123" s="27"/>
      <c r="C123" s="27"/>
    </row>
  </sheetData>
  <sheetProtection/>
  <mergeCells count="115">
    <mergeCell ref="A15:E15"/>
    <mergeCell ref="A17:E17"/>
    <mergeCell ref="A30:E30"/>
    <mergeCell ref="A63:E63"/>
    <mergeCell ref="A65:E65"/>
    <mergeCell ref="A74:E74"/>
    <mergeCell ref="B73:E73"/>
    <mergeCell ref="B62:E62"/>
    <mergeCell ref="B64:E64"/>
    <mergeCell ref="D66:E66"/>
    <mergeCell ref="D110:E110"/>
    <mergeCell ref="D111:E111"/>
    <mergeCell ref="D112:E112"/>
    <mergeCell ref="D114:E114"/>
    <mergeCell ref="D115:E115"/>
    <mergeCell ref="D116:E116"/>
    <mergeCell ref="A113:E113"/>
    <mergeCell ref="B104:E104"/>
    <mergeCell ref="D106:E106"/>
    <mergeCell ref="D107:E107"/>
    <mergeCell ref="D108:E108"/>
    <mergeCell ref="D109:E109"/>
    <mergeCell ref="A105:E105"/>
    <mergeCell ref="B98:E98"/>
    <mergeCell ref="D100:E100"/>
    <mergeCell ref="D101:E101"/>
    <mergeCell ref="D102:E102"/>
    <mergeCell ref="D103:E103"/>
    <mergeCell ref="A99:E99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B29:E29"/>
    <mergeCell ref="D31:E31"/>
    <mergeCell ref="D20:E20"/>
    <mergeCell ref="D21:E21"/>
    <mergeCell ref="D22:E22"/>
    <mergeCell ref="D23:E23"/>
    <mergeCell ref="D24:E24"/>
    <mergeCell ref="D25:E25"/>
    <mergeCell ref="B14:E14"/>
    <mergeCell ref="B16:E16"/>
    <mergeCell ref="D18:E18"/>
    <mergeCell ref="D19:E19"/>
    <mergeCell ref="A8:E8"/>
    <mergeCell ref="A9:E9"/>
    <mergeCell ref="A11:A12"/>
    <mergeCell ref="B11:B12"/>
    <mergeCell ref="C11:C12"/>
    <mergeCell ref="D11:E11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Sandjar Khalikov</dc:creator>
  <cp:keywords/>
  <dc:description/>
  <cp:lastModifiedBy>Yulduz Shaikramova</cp:lastModifiedBy>
  <cp:lastPrinted>2021-08-11T13:16:50Z</cp:lastPrinted>
  <dcterms:created xsi:type="dcterms:W3CDTF">2005-03-16T05:26:07Z</dcterms:created>
  <dcterms:modified xsi:type="dcterms:W3CDTF">2021-11-01T09:56:40Z</dcterms:modified>
  <cp:category/>
  <cp:version/>
  <cp:contentType/>
  <cp:contentStatus/>
</cp:coreProperties>
</file>