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0730" windowHeight="1176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0" i="1" l="1"/>
  <c r="F52" i="1"/>
  <c r="F69" i="1"/>
  <c r="F72" i="1"/>
  <c r="F74" i="1"/>
  <c r="F56" i="1"/>
  <c r="F58" i="1"/>
  <c r="F62" i="1"/>
  <c r="F64" i="1"/>
  <c r="F14" i="1"/>
  <c r="F16" i="1"/>
  <c r="F18" i="1"/>
  <c r="F22" i="1"/>
  <c r="F24" i="1"/>
  <c r="F26" i="1"/>
  <c r="F28" i="1"/>
  <c r="F30" i="1"/>
  <c r="F32" i="1"/>
  <c r="F34" i="1"/>
  <c r="F36" i="1"/>
  <c r="F38" i="1"/>
  <c r="F40" i="1"/>
  <c r="F42" i="1"/>
  <c r="E75" i="1" l="1"/>
  <c r="F54" i="1"/>
  <c r="F50" i="1"/>
  <c r="F48" i="1"/>
  <c r="F46" i="1"/>
  <c r="E65" i="1" l="1"/>
  <c r="F20" i="1"/>
  <c r="E43" i="1" l="1"/>
</calcChain>
</file>

<file path=xl/sharedStrings.xml><?xml version="1.0" encoding="utf-8"?>
<sst xmlns="http://schemas.openxmlformats.org/spreadsheetml/2006/main" count="250" uniqueCount="113">
  <si>
    <t>СМЕТА</t>
  </si>
  <si>
    <t xml:space="preserve">             на объекте:</t>
  </si>
  <si>
    <t>№</t>
  </si>
  <si>
    <t>Обоснование</t>
  </si>
  <si>
    <t>Наименование работ и ресурсов</t>
  </si>
  <si>
    <t>Ед.</t>
  </si>
  <si>
    <t>количество</t>
  </si>
  <si>
    <t>цена</t>
  </si>
  <si>
    <t>сумма</t>
  </si>
  <si>
    <t>п/п</t>
  </si>
  <si>
    <t>изм.</t>
  </si>
  <si>
    <t>На ед.</t>
  </si>
  <si>
    <t>По проекту</t>
  </si>
  <si>
    <t>ПОЖАРНО-ОХРАННАЯ СИГНАЛИЗАЦИЯ</t>
  </si>
  <si>
    <t>1008-001-02</t>
  </si>
  <si>
    <t>Прибор приёмно-контрольный 20 лучей</t>
  </si>
  <si>
    <t>шт.</t>
  </si>
  <si>
    <t>Затраты труда рабочих-строителей</t>
  </si>
  <si>
    <t>чел-ч</t>
  </si>
  <si>
    <t>1008-003-06</t>
  </si>
  <si>
    <t>Блок питания и контроля УБП 12В</t>
  </si>
  <si>
    <t>801-121-1</t>
  </si>
  <si>
    <t>Аккумулятор 12В 7 Аh</t>
  </si>
  <si>
    <t>1004-066-06</t>
  </si>
  <si>
    <t>Сигнальное устройство</t>
  </si>
  <si>
    <t>1008-002-02</t>
  </si>
  <si>
    <t>Извещатель ПС дымовой</t>
  </si>
  <si>
    <t>1008-002-01</t>
  </si>
  <si>
    <t xml:space="preserve"> </t>
  </si>
  <si>
    <t>Извещатель ПС  ручной</t>
  </si>
  <si>
    <t>1008-003-05</t>
  </si>
  <si>
    <t xml:space="preserve">Извещатель ОС ИК </t>
  </si>
  <si>
    <t>1008-002-04</t>
  </si>
  <si>
    <t>Извещатель ОС СМК</t>
  </si>
  <si>
    <t>1001-055-02</t>
  </si>
  <si>
    <t>Прокладка кабеля</t>
  </si>
  <si>
    <t>100м</t>
  </si>
  <si>
    <t>1008-005-02</t>
  </si>
  <si>
    <t>8-02-396-20</t>
  </si>
  <si>
    <t>Короб ПХВ</t>
  </si>
  <si>
    <t>02-04-008-4</t>
  </si>
  <si>
    <t>Приборы приёмно-контрольные с количеством шлейфов свыше 5 на первый шлейф</t>
  </si>
  <si>
    <t>02-04-009-1</t>
  </si>
  <si>
    <t>02-04-009-9</t>
  </si>
  <si>
    <t>ИТОГО ПО ПУСКОНАЛАДКЕ</t>
  </si>
  <si>
    <t>Кнопка тревоги</t>
  </si>
  <si>
    <t>м</t>
  </si>
  <si>
    <t>ИТОГО стоимость материалов</t>
  </si>
  <si>
    <t>ИТОГО стоимость оборудования</t>
  </si>
  <si>
    <t>ИТОГО ПО СМЕТЕ</t>
  </si>
  <si>
    <t>СУМ</t>
  </si>
  <si>
    <t>Извещатель ОС Аккустический</t>
  </si>
  <si>
    <t>08-03-572-1</t>
  </si>
  <si>
    <t>Клавиатура кодовая</t>
  </si>
  <si>
    <t>Извещатель ОС ИК Rk-410 Roscok</t>
  </si>
  <si>
    <t xml:space="preserve">Извещатель ОС ИК RK 2000 Roiscok </t>
  </si>
  <si>
    <t>Извещатель ОС АК GLASSTREK-456</t>
  </si>
  <si>
    <t>Сигнальное устройство ОПОП 124-7</t>
  </si>
  <si>
    <t>Извещатель микроволновой RK 110</t>
  </si>
  <si>
    <t>Блок питания УБП 12В 2 А/Ч</t>
  </si>
  <si>
    <t>Прибор приёмно-контрольный 30 лучейГранд Магистр АРС</t>
  </si>
  <si>
    <t>Извещатель ПС дымовой ИП 212-01 Артон</t>
  </si>
  <si>
    <t>Извещатель ПС ручной 513-10</t>
  </si>
  <si>
    <t>Провод  КСПВ 2*0,5мм2</t>
  </si>
  <si>
    <t>Провод  КСПВ 4*0,5мм2</t>
  </si>
  <si>
    <t>Короб ПХВ 100*60</t>
  </si>
  <si>
    <t>Кодовая клавиатура  Digital Key 2</t>
  </si>
  <si>
    <t xml:space="preserve">             на монтаж и пусконаладку пожарно-охранной и тревожной сигнализации</t>
  </si>
  <si>
    <t>Труба гофрированная ПХВ ф 16мм</t>
  </si>
  <si>
    <t>Короб ПХВ 16*16 мм2</t>
  </si>
  <si>
    <t>Провод однопарный ПУГНП 3*1,5 мм2</t>
  </si>
  <si>
    <t xml:space="preserve">прочие затраты </t>
  </si>
  <si>
    <t>оборудование</t>
  </si>
  <si>
    <t>всего</t>
  </si>
  <si>
    <t>итого</t>
  </si>
  <si>
    <t xml:space="preserve">транспортные </t>
  </si>
  <si>
    <t>Извещатель ОС ИК поталочный</t>
  </si>
  <si>
    <t xml:space="preserve">Извещатель ОС микроволновой </t>
  </si>
  <si>
    <t>Труба ПХВ гофрированная</t>
  </si>
  <si>
    <t>1008-019-01</t>
  </si>
  <si>
    <t>Коробка разветвительная КС-4</t>
  </si>
  <si>
    <t>ИТОГО ПО РАЗДЕЛУ № 1</t>
  </si>
  <si>
    <t>Прокладка кабеля ПУГНП,UTP</t>
  </si>
  <si>
    <t>Провод  КСВП</t>
  </si>
  <si>
    <t>РАЗДЕЛ № 1. ОХРАННАЯ  СИГНАЛИЗАЦИЯ МОНТАЖНЫЕ РАБОТЫ</t>
  </si>
  <si>
    <t>Коробка проходнаяУКП-2П</t>
  </si>
  <si>
    <t>РАЗДЕЛ №2. ПОЖАРНАЯ СИГНАЛИЗАЦИЯ И ЗВУКОВОЕ ОПОВЕЩЕНИЕ МОНТАЖНЫЕ РАБОТЫ</t>
  </si>
  <si>
    <t>Труба гофрированная  ПХВ d-16</t>
  </si>
  <si>
    <t>ИТОГО ПО РАЗДЕЛУ № 2</t>
  </si>
  <si>
    <t>Коробка распределительная КC-4</t>
  </si>
  <si>
    <t xml:space="preserve">Коробка проходная УКП-2П </t>
  </si>
  <si>
    <t>Короб ПХВ 15*10 мм2</t>
  </si>
  <si>
    <t>Дюбель пластиковый для бетона 7мм</t>
  </si>
  <si>
    <t>упаковка</t>
  </si>
  <si>
    <t>Саморез 4 мм</t>
  </si>
  <si>
    <t>кг</t>
  </si>
  <si>
    <t>Саморез 8 мм</t>
  </si>
  <si>
    <t>Саморез 2 мм</t>
  </si>
  <si>
    <t>Резистор 1,0 кОм</t>
  </si>
  <si>
    <t>Резистор 7,5 кОм</t>
  </si>
  <si>
    <t>Диод</t>
  </si>
  <si>
    <t>РАЗДЕЛ № 3. ПУСКО-НАЛАДОЧНЫЕ РАБОТЫ</t>
  </si>
  <si>
    <t>РАЗДЕЛ № 4. МАТЕРИАЛ</t>
  </si>
  <si>
    <t>Кабель КСВП 4*2*0,5мм2</t>
  </si>
  <si>
    <t>Провод однопарный ПУГНП 2*1мм2</t>
  </si>
  <si>
    <t xml:space="preserve">                                                                                                    Наладка приборов</t>
  </si>
  <si>
    <t xml:space="preserve">                                                       Наладка извещателей</t>
  </si>
  <si>
    <t>Аккумулятор 12 В 8 А h</t>
  </si>
  <si>
    <t>РАЗДЕЛ № 5. КАБЕЛЬНАЯ ПРОДУКЦИЯ</t>
  </si>
  <si>
    <t>РАЗДЕЛ № 6. ОБОРУДОВАНИЕ</t>
  </si>
  <si>
    <t>Прибор приёмно-контрольный                                                  Приток А 01-16</t>
  </si>
  <si>
    <t>Прибор приёмно-контрольный                                                  Приток А 01-8</t>
  </si>
  <si>
    <t>транспортные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</si>
</sst>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 applyFill="1"/>
    <xf numFmtId="0" fontId="4" fillId="0" borderId="0" xfId="0" applyFont="1" applyFill="1"/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horizontal="center"/>
    </xf>
    <xf numFmtId="0" fontId="0" fillId="0" borderId="15" xfId="0" applyFont="1" applyFill="1" applyBorder="1"/>
    <xf numFmtId="1" fontId="4" fillId="0" borderId="8" xfId="0" applyNumberFormat="1" applyFont="1" applyFill="1" applyBorder="1" applyAlignment="1">
      <alignment horizontal="center" vertical="top" wrapText="1"/>
    </xf>
    <xf numFmtId="0" fontId="0" fillId="0" borderId="15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/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0" fontId="2" fillId="0" borderId="0" xfId="0" applyFont="1" applyFill="1"/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top" wrapText="1"/>
    </xf>
    <xf numFmtId="1" fontId="3" fillId="0" borderId="6" xfId="0" applyNumberFormat="1" applyFont="1" applyFill="1" applyBorder="1" applyAlignment="1">
      <alignment vertical="top" wrapText="1"/>
    </xf>
    <xf numFmtId="0" fontId="3" fillId="0" borderId="15" xfId="0" applyFont="1" applyFill="1" applyBorder="1"/>
    <xf numFmtId="0" fontId="2" fillId="0" borderId="15" xfId="0" applyFont="1" applyFill="1" applyBorder="1"/>
    <xf numFmtId="1" fontId="0" fillId="0" borderId="0" xfId="0" applyNumberFormat="1" applyFont="1" applyFill="1"/>
    <xf numFmtId="1" fontId="2" fillId="0" borderId="15" xfId="0" applyNumberFormat="1" applyFont="1" applyFill="1" applyBorder="1"/>
    <xf numFmtId="0" fontId="0" fillId="0" borderId="0" xfId="0" applyFill="1"/>
    <xf numFmtId="0" fontId="3" fillId="0" borderId="16" xfId="0" applyFont="1" applyFill="1" applyBorder="1"/>
    <xf numFmtId="0" fontId="2" fillId="0" borderId="16" xfId="0" applyFont="1" applyFill="1" applyBorder="1"/>
    <xf numFmtId="0" fontId="3" fillId="0" borderId="15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1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right" vertical="top" wrapText="1"/>
    </xf>
    <xf numFmtId="0" fontId="3" fillId="0" borderId="12" xfId="0" applyFont="1" applyFill="1" applyBorder="1" applyAlignment="1">
      <alignment horizontal="righ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"/>
  <sheetViews>
    <sheetView tabSelected="1" workbookViewId="0">
      <selection activeCell="C118" sqref="C118"/>
    </sheetView>
  </sheetViews>
  <sheetFormatPr defaultRowHeight="15" x14ac:dyDescent="0.25"/>
  <cols>
    <col min="1" max="1" width="4.42578125" style="38" customWidth="1"/>
    <col min="2" max="2" width="12.28515625" style="38" customWidth="1"/>
    <col min="3" max="3" width="37.5703125" style="38" customWidth="1"/>
    <col min="4" max="4" width="10.28515625" style="38" customWidth="1"/>
    <col min="5" max="5" width="8.85546875" style="38" customWidth="1"/>
    <col min="6" max="6" width="9.140625" style="38"/>
    <col min="7" max="7" width="7.5703125" style="38" customWidth="1"/>
    <col min="8" max="8" width="8.85546875" style="38" customWidth="1"/>
    <col min="9" max="9" width="10.140625" style="38" customWidth="1"/>
    <col min="10" max="10" width="11.5703125" style="38" customWidth="1"/>
    <col min="11" max="11" width="3.140625" style="38" customWidth="1"/>
    <col min="12" max="12" width="31.7109375" style="38" customWidth="1"/>
    <col min="13" max="13" width="8.28515625" style="38" customWidth="1"/>
    <col min="14" max="16384" width="9.140625" style="38"/>
  </cols>
  <sheetData>
    <row r="1" spans="1:12" s="1" customFormat="1" x14ac:dyDescent="0.25">
      <c r="A1" s="44"/>
      <c r="B1" s="44"/>
      <c r="C1" s="44"/>
      <c r="D1" s="44"/>
      <c r="E1" s="44"/>
      <c r="F1" s="44"/>
      <c r="G1" s="44"/>
      <c r="H1" s="44"/>
    </row>
    <row r="2" spans="1:12" s="1" customFormat="1" x14ac:dyDescent="0.25">
      <c r="A2" s="45" t="s">
        <v>0</v>
      </c>
      <c r="B2" s="45"/>
      <c r="C2" s="45"/>
      <c r="D2" s="45"/>
      <c r="E2" s="45"/>
      <c r="F2" s="45"/>
      <c r="G2" s="45"/>
      <c r="H2" s="45"/>
    </row>
    <row r="3" spans="1:12" s="1" customFormat="1" x14ac:dyDescent="0.25">
      <c r="A3" s="44" t="s">
        <v>67</v>
      </c>
      <c r="B3" s="44"/>
      <c r="C3" s="44"/>
      <c r="D3" s="44"/>
      <c r="E3" s="44"/>
      <c r="F3" s="44"/>
      <c r="G3" s="44"/>
      <c r="H3" s="44"/>
    </row>
    <row r="4" spans="1:12" s="1" customFormat="1" ht="13.5" customHeight="1" thickBot="1" x14ac:dyDescent="0.3">
      <c r="A4" s="2"/>
      <c r="B4" s="51" t="s">
        <v>1</v>
      </c>
      <c r="C4" s="51"/>
      <c r="D4" s="51"/>
      <c r="E4" s="51"/>
      <c r="F4" s="51"/>
      <c r="G4" s="51"/>
      <c r="H4" s="51"/>
    </row>
    <row r="5" spans="1:12" s="1" customFormat="1" ht="0.75" hidden="1" customHeight="1" x14ac:dyDescent="0.25">
      <c r="A5" s="3"/>
      <c r="B5" s="4"/>
      <c r="C5" s="4"/>
      <c r="D5" s="4"/>
      <c r="E5" s="52"/>
      <c r="F5" s="53"/>
      <c r="G5" s="4"/>
      <c r="H5" s="4"/>
    </row>
    <row r="6" spans="1:12" s="1" customFormat="1" hidden="1" x14ac:dyDescent="0.25"/>
    <row r="7" spans="1:12" s="1" customFormat="1" hidden="1" x14ac:dyDescent="0.25"/>
    <row r="8" spans="1:12" s="1" customFormat="1" ht="30.75" thickBot="1" x14ac:dyDescent="0.3">
      <c r="A8" s="5" t="s">
        <v>2</v>
      </c>
      <c r="B8" s="6" t="s">
        <v>3</v>
      </c>
      <c r="C8" s="6" t="s">
        <v>4</v>
      </c>
      <c r="D8" s="6" t="s">
        <v>5</v>
      </c>
      <c r="E8" s="54" t="s">
        <v>6</v>
      </c>
      <c r="F8" s="55"/>
      <c r="G8" s="6" t="s">
        <v>7</v>
      </c>
      <c r="H8" s="6" t="s">
        <v>8</v>
      </c>
      <c r="L8" s="1" t="s">
        <v>28</v>
      </c>
    </row>
    <row r="9" spans="1:12" s="1" customFormat="1" ht="30.75" thickBot="1" x14ac:dyDescent="0.3">
      <c r="A9" s="7" t="s">
        <v>9</v>
      </c>
      <c r="B9" s="8"/>
      <c r="C9" s="9"/>
      <c r="D9" s="9" t="s">
        <v>10</v>
      </c>
      <c r="E9" s="9" t="s">
        <v>11</v>
      </c>
      <c r="F9" s="9" t="s">
        <v>12</v>
      </c>
      <c r="G9" s="8"/>
      <c r="H9" s="8"/>
    </row>
    <row r="10" spans="1:12" s="1" customFormat="1" ht="15.75" thickBot="1" x14ac:dyDescent="0.3">
      <c r="A10" s="7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</row>
    <row r="11" spans="1:12" s="1" customFormat="1" ht="15.75" thickBot="1" x14ac:dyDescent="0.3">
      <c r="A11" s="48" t="s">
        <v>13</v>
      </c>
      <c r="B11" s="49"/>
      <c r="C11" s="49"/>
      <c r="D11" s="49"/>
      <c r="E11" s="49"/>
      <c r="F11" s="49"/>
      <c r="G11" s="49"/>
      <c r="H11" s="50"/>
    </row>
    <row r="12" spans="1:12" s="1" customFormat="1" ht="15.75" thickBot="1" x14ac:dyDescent="0.3">
      <c r="A12" s="48" t="s">
        <v>84</v>
      </c>
      <c r="B12" s="49"/>
      <c r="C12" s="49"/>
      <c r="D12" s="49"/>
      <c r="E12" s="49"/>
      <c r="F12" s="49"/>
      <c r="G12" s="49"/>
      <c r="H12" s="50"/>
    </row>
    <row r="13" spans="1:12" s="1" customFormat="1" ht="17.25" customHeight="1" thickBot="1" x14ac:dyDescent="0.3">
      <c r="A13" s="7">
        <v>1</v>
      </c>
      <c r="B13" s="10" t="s">
        <v>19</v>
      </c>
      <c r="C13" s="11" t="s">
        <v>20</v>
      </c>
      <c r="D13" s="9" t="s">
        <v>16</v>
      </c>
      <c r="E13" s="42">
        <v>5</v>
      </c>
      <c r="F13" s="53"/>
      <c r="G13" s="9"/>
      <c r="H13" s="9"/>
    </row>
    <row r="14" spans="1:12" s="1" customFormat="1" ht="17.25" customHeight="1" thickBot="1" x14ac:dyDescent="0.3">
      <c r="A14" s="7"/>
      <c r="B14" s="10">
        <v>1</v>
      </c>
      <c r="C14" s="11" t="s">
        <v>17</v>
      </c>
      <c r="D14" s="9" t="s">
        <v>18</v>
      </c>
      <c r="E14" s="10">
        <v>5.76</v>
      </c>
      <c r="F14" s="12">
        <f>E13*E14</f>
        <v>28.799999999999997</v>
      </c>
      <c r="G14" s="9"/>
      <c r="H14" s="9"/>
    </row>
    <row r="15" spans="1:12" s="1" customFormat="1" ht="15.75" thickBot="1" x14ac:dyDescent="0.3">
      <c r="A15" s="7">
        <v>2</v>
      </c>
      <c r="B15" s="13" t="s">
        <v>52</v>
      </c>
      <c r="C15" s="14" t="s">
        <v>53</v>
      </c>
      <c r="D15" s="9" t="s">
        <v>16</v>
      </c>
      <c r="E15" s="42">
        <v>2</v>
      </c>
      <c r="F15" s="55"/>
      <c r="G15" s="9"/>
      <c r="H15" s="15"/>
    </row>
    <row r="16" spans="1:12" s="1" customFormat="1" ht="15.75" thickBot="1" x14ac:dyDescent="0.3">
      <c r="A16" s="7"/>
      <c r="B16" s="13">
        <v>1</v>
      </c>
      <c r="C16" s="16" t="s">
        <v>17</v>
      </c>
      <c r="D16" s="9" t="s">
        <v>18</v>
      </c>
      <c r="E16" s="9">
        <v>2.3199999999999998</v>
      </c>
      <c r="F16" s="9">
        <f>E15*E16</f>
        <v>4.6399999999999997</v>
      </c>
      <c r="G16" s="9"/>
      <c r="H16" s="15"/>
    </row>
    <row r="17" spans="1:8" s="1" customFormat="1" ht="15.75" thickBot="1" x14ac:dyDescent="0.3">
      <c r="A17" s="7">
        <v>3</v>
      </c>
      <c r="B17" s="9" t="s">
        <v>21</v>
      </c>
      <c r="C17" s="8" t="s">
        <v>22</v>
      </c>
      <c r="D17" s="9" t="s">
        <v>16</v>
      </c>
      <c r="E17" s="42">
        <v>6</v>
      </c>
      <c r="F17" s="43"/>
      <c r="G17" s="9"/>
      <c r="H17" s="9"/>
    </row>
    <row r="18" spans="1:8" s="1" customFormat="1" ht="18" customHeight="1" thickBot="1" x14ac:dyDescent="0.3">
      <c r="A18" s="7"/>
      <c r="B18" s="9">
        <v>1</v>
      </c>
      <c r="C18" s="8" t="s">
        <v>17</v>
      </c>
      <c r="D18" s="9" t="s">
        <v>18</v>
      </c>
      <c r="E18" s="9">
        <v>2.06</v>
      </c>
      <c r="F18" s="9">
        <f>E17*E18</f>
        <v>12.36</v>
      </c>
      <c r="G18" s="9"/>
      <c r="H18" s="9"/>
    </row>
    <row r="19" spans="1:8" s="1" customFormat="1" ht="15.75" thickBot="1" x14ac:dyDescent="0.3">
      <c r="A19" s="7">
        <v>4</v>
      </c>
      <c r="B19" s="9" t="s">
        <v>23</v>
      </c>
      <c r="C19" s="8" t="s">
        <v>24</v>
      </c>
      <c r="D19" s="9" t="s">
        <v>16</v>
      </c>
      <c r="E19" s="42">
        <v>6</v>
      </c>
      <c r="F19" s="43"/>
      <c r="G19" s="9"/>
      <c r="H19" s="9"/>
    </row>
    <row r="20" spans="1:8" s="1" customFormat="1" ht="15.75" thickBot="1" x14ac:dyDescent="0.3">
      <c r="A20" s="7"/>
      <c r="B20" s="9">
        <v>1</v>
      </c>
      <c r="C20" s="8" t="s">
        <v>17</v>
      </c>
      <c r="D20" s="9" t="s">
        <v>18</v>
      </c>
      <c r="E20" s="9">
        <v>6</v>
      </c>
      <c r="F20" s="9">
        <f>E20*E19</f>
        <v>36</v>
      </c>
      <c r="G20" s="9"/>
      <c r="H20" s="9"/>
    </row>
    <row r="21" spans="1:8" s="1" customFormat="1" ht="15.75" thickBot="1" x14ac:dyDescent="0.3">
      <c r="A21" s="7">
        <v>5</v>
      </c>
      <c r="B21" s="9" t="s">
        <v>30</v>
      </c>
      <c r="C21" s="8" t="s">
        <v>31</v>
      </c>
      <c r="D21" s="9" t="s">
        <v>16</v>
      </c>
      <c r="E21" s="42">
        <v>55</v>
      </c>
      <c r="F21" s="43"/>
      <c r="G21" s="9"/>
      <c r="H21" s="9"/>
    </row>
    <row r="22" spans="1:8" s="1" customFormat="1" ht="17.25" customHeight="1" thickBot="1" x14ac:dyDescent="0.3">
      <c r="A22" s="7"/>
      <c r="B22" s="9">
        <v>1</v>
      </c>
      <c r="C22" s="8" t="s">
        <v>17</v>
      </c>
      <c r="D22" s="9" t="s">
        <v>18</v>
      </c>
      <c r="E22" s="9">
        <v>5.76</v>
      </c>
      <c r="F22" s="9">
        <f>E21*E22</f>
        <v>316.8</v>
      </c>
      <c r="G22" s="9"/>
      <c r="H22" s="9"/>
    </row>
    <row r="23" spans="1:8" s="1" customFormat="1" ht="15.75" thickBot="1" x14ac:dyDescent="0.3">
      <c r="A23" s="7">
        <v>6</v>
      </c>
      <c r="B23" s="9" t="s">
        <v>30</v>
      </c>
      <c r="C23" s="8" t="s">
        <v>76</v>
      </c>
      <c r="D23" s="9" t="s">
        <v>16</v>
      </c>
      <c r="E23" s="42">
        <v>4</v>
      </c>
      <c r="F23" s="43"/>
      <c r="G23" s="9"/>
      <c r="H23" s="9"/>
    </row>
    <row r="24" spans="1:8" s="1" customFormat="1" ht="15.75" customHeight="1" thickBot="1" x14ac:dyDescent="0.3">
      <c r="A24" s="7"/>
      <c r="B24" s="9">
        <v>1</v>
      </c>
      <c r="C24" s="8" t="s">
        <v>17</v>
      </c>
      <c r="D24" s="9" t="s">
        <v>18</v>
      </c>
      <c r="E24" s="9">
        <v>5.76</v>
      </c>
      <c r="F24" s="9">
        <f>E23*E24</f>
        <v>23.04</v>
      </c>
      <c r="G24" s="9"/>
      <c r="H24" s="9"/>
    </row>
    <row r="25" spans="1:8" s="1" customFormat="1" ht="15.75" thickBot="1" x14ac:dyDescent="0.3">
      <c r="A25" s="7">
        <v>7</v>
      </c>
      <c r="B25" s="9" t="s">
        <v>30</v>
      </c>
      <c r="C25" s="8" t="s">
        <v>77</v>
      </c>
      <c r="D25" s="9" t="s">
        <v>16</v>
      </c>
      <c r="E25" s="42">
        <v>2</v>
      </c>
      <c r="F25" s="43"/>
      <c r="G25" s="9"/>
      <c r="H25" s="9"/>
    </row>
    <row r="26" spans="1:8" s="1" customFormat="1" ht="17.25" customHeight="1" thickBot="1" x14ac:dyDescent="0.3">
      <c r="A26" s="7"/>
      <c r="B26" s="9">
        <v>1</v>
      </c>
      <c r="C26" s="8" t="s">
        <v>17</v>
      </c>
      <c r="D26" s="9" t="s">
        <v>18</v>
      </c>
      <c r="E26" s="9">
        <v>5.76</v>
      </c>
      <c r="F26" s="9">
        <f>E25*E26</f>
        <v>11.52</v>
      </c>
      <c r="G26" s="9"/>
      <c r="H26" s="9"/>
    </row>
    <row r="27" spans="1:8" s="1" customFormat="1" ht="15.75" thickBot="1" x14ac:dyDescent="0.3">
      <c r="A27" s="7">
        <v>8</v>
      </c>
      <c r="B27" s="9" t="s">
        <v>30</v>
      </c>
      <c r="C27" s="8" t="s">
        <v>51</v>
      </c>
      <c r="D27" s="9" t="s">
        <v>16</v>
      </c>
      <c r="E27" s="42">
        <v>25</v>
      </c>
      <c r="F27" s="43"/>
      <c r="G27" s="9"/>
      <c r="H27" s="9"/>
    </row>
    <row r="28" spans="1:8" s="1" customFormat="1" ht="17.25" customHeight="1" thickBot="1" x14ac:dyDescent="0.3">
      <c r="A28" s="7"/>
      <c r="B28" s="9">
        <v>1</v>
      </c>
      <c r="C28" s="8" t="s">
        <v>17</v>
      </c>
      <c r="D28" s="9" t="s">
        <v>18</v>
      </c>
      <c r="E28" s="9">
        <v>5.76</v>
      </c>
      <c r="F28" s="9">
        <f>E27*E28</f>
        <v>144</v>
      </c>
      <c r="G28" s="9"/>
      <c r="H28" s="9"/>
    </row>
    <row r="29" spans="1:8" s="1" customFormat="1" ht="15.75" thickBot="1" x14ac:dyDescent="0.3">
      <c r="A29" s="7">
        <v>9</v>
      </c>
      <c r="B29" s="9" t="s">
        <v>32</v>
      </c>
      <c r="C29" s="8" t="s">
        <v>33</v>
      </c>
      <c r="D29" s="9" t="s">
        <v>16</v>
      </c>
      <c r="E29" s="42">
        <v>68</v>
      </c>
      <c r="F29" s="43"/>
      <c r="G29" s="9"/>
      <c r="H29" s="9"/>
    </row>
    <row r="30" spans="1:8" s="1" customFormat="1" ht="18" customHeight="1" thickBot="1" x14ac:dyDescent="0.3">
      <c r="A30" s="7"/>
      <c r="B30" s="9">
        <v>1</v>
      </c>
      <c r="C30" s="8" t="s">
        <v>17</v>
      </c>
      <c r="D30" s="9" t="s">
        <v>18</v>
      </c>
      <c r="E30" s="9">
        <v>0.84</v>
      </c>
      <c r="F30" s="9">
        <f>E29*E30</f>
        <v>57.12</v>
      </c>
      <c r="G30" s="9"/>
      <c r="H30" s="9"/>
    </row>
    <row r="31" spans="1:8" s="1" customFormat="1" ht="15.75" thickBot="1" x14ac:dyDescent="0.3">
      <c r="A31" s="7">
        <v>10</v>
      </c>
      <c r="B31" s="9" t="s">
        <v>32</v>
      </c>
      <c r="C31" s="8" t="s">
        <v>45</v>
      </c>
      <c r="D31" s="9" t="s">
        <v>16</v>
      </c>
      <c r="E31" s="42">
        <v>24</v>
      </c>
      <c r="F31" s="43"/>
      <c r="G31" s="9"/>
      <c r="H31" s="9"/>
    </row>
    <row r="32" spans="1:8" s="1" customFormat="1" ht="17.25" customHeight="1" thickBot="1" x14ac:dyDescent="0.3">
      <c r="A32" s="7"/>
      <c r="B32" s="9">
        <v>1</v>
      </c>
      <c r="C32" s="8" t="s">
        <v>17</v>
      </c>
      <c r="D32" s="9" t="s">
        <v>18</v>
      </c>
      <c r="E32" s="9">
        <v>0.84</v>
      </c>
      <c r="F32" s="9">
        <f>E31*E32</f>
        <v>20.16</v>
      </c>
      <c r="G32" s="9"/>
      <c r="H32" s="9"/>
    </row>
    <row r="33" spans="1:8" s="18" customFormat="1" ht="15.75" thickBot="1" x14ac:dyDescent="0.3">
      <c r="A33" s="7">
        <v>11</v>
      </c>
      <c r="B33" s="9" t="s">
        <v>79</v>
      </c>
      <c r="C33" s="8" t="s">
        <v>80</v>
      </c>
      <c r="D33" s="9" t="s">
        <v>16</v>
      </c>
      <c r="E33" s="42">
        <v>68</v>
      </c>
      <c r="F33" s="43"/>
      <c r="G33" s="17"/>
      <c r="H33" s="15"/>
    </row>
    <row r="34" spans="1:8" s="18" customFormat="1" ht="15.75" customHeight="1" thickBot="1" x14ac:dyDescent="0.3">
      <c r="A34" s="7"/>
      <c r="B34" s="9">
        <v>1</v>
      </c>
      <c r="C34" s="8" t="s">
        <v>17</v>
      </c>
      <c r="D34" s="9" t="s">
        <v>18</v>
      </c>
      <c r="E34" s="9">
        <v>0.5</v>
      </c>
      <c r="F34" s="9">
        <f>E33*E34</f>
        <v>34</v>
      </c>
      <c r="G34" s="17"/>
      <c r="H34" s="15"/>
    </row>
    <row r="35" spans="1:8" s="1" customFormat="1" ht="15.75" thickBot="1" x14ac:dyDescent="0.3">
      <c r="A35" s="7">
        <v>12</v>
      </c>
      <c r="B35" s="9" t="s">
        <v>37</v>
      </c>
      <c r="C35" s="8" t="s">
        <v>83</v>
      </c>
      <c r="D35" s="9" t="s">
        <v>36</v>
      </c>
      <c r="E35" s="42">
        <v>40.97</v>
      </c>
      <c r="F35" s="43"/>
      <c r="G35" s="9"/>
      <c r="H35" s="9"/>
    </row>
    <row r="36" spans="1:8" s="1" customFormat="1" ht="15" customHeight="1" thickBot="1" x14ac:dyDescent="0.3">
      <c r="A36" s="7"/>
      <c r="B36" s="9">
        <v>1</v>
      </c>
      <c r="C36" s="8" t="s">
        <v>17</v>
      </c>
      <c r="D36" s="9" t="s">
        <v>18</v>
      </c>
      <c r="E36" s="9">
        <v>29</v>
      </c>
      <c r="F36" s="9">
        <f>E35*E36</f>
        <v>1188.1299999999999</v>
      </c>
      <c r="G36" s="9"/>
      <c r="H36" s="9"/>
    </row>
    <row r="37" spans="1:8" s="1" customFormat="1" ht="17.25" customHeight="1" thickBot="1" x14ac:dyDescent="0.3">
      <c r="A37" s="7">
        <v>13</v>
      </c>
      <c r="B37" s="9" t="s">
        <v>34</v>
      </c>
      <c r="C37" s="8" t="s">
        <v>82</v>
      </c>
      <c r="D37" s="9" t="s">
        <v>36</v>
      </c>
      <c r="E37" s="42">
        <v>20.54</v>
      </c>
      <c r="F37" s="43"/>
      <c r="G37" s="9"/>
      <c r="H37" s="9"/>
    </row>
    <row r="38" spans="1:8" s="1" customFormat="1" ht="15.75" customHeight="1" thickBot="1" x14ac:dyDescent="0.3">
      <c r="A38" s="7"/>
      <c r="B38" s="9">
        <v>1</v>
      </c>
      <c r="C38" s="8" t="s">
        <v>17</v>
      </c>
      <c r="D38" s="9" t="s">
        <v>18</v>
      </c>
      <c r="E38" s="9">
        <v>37.1</v>
      </c>
      <c r="F38" s="9">
        <f>E37*E38</f>
        <v>762.03399999999999</v>
      </c>
      <c r="G38" s="9"/>
      <c r="H38" s="9"/>
    </row>
    <row r="39" spans="1:8" s="1" customFormat="1" ht="15.75" thickBot="1" x14ac:dyDescent="0.3">
      <c r="A39" s="7">
        <v>14</v>
      </c>
      <c r="B39" s="9" t="s">
        <v>38</v>
      </c>
      <c r="C39" s="8" t="s">
        <v>39</v>
      </c>
      <c r="D39" s="9" t="s">
        <v>36</v>
      </c>
      <c r="E39" s="42">
        <v>2.92</v>
      </c>
      <c r="F39" s="43"/>
      <c r="G39" s="9"/>
      <c r="H39" s="9"/>
    </row>
    <row r="40" spans="1:8" s="1" customFormat="1" ht="15.75" customHeight="1" thickBot="1" x14ac:dyDescent="0.3">
      <c r="A40" s="7"/>
      <c r="B40" s="9">
        <v>1</v>
      </c>
      <c r="C40" s="8" t="s">
        <v>17</v>
      </c>
      <c r="D40" s="9" t="s">
        <v>18</v>
      </c>
      <c r="E40" s="9">
        <v>15.99</v>
      </c>
      <c r="F40" s="9">
        <f>E39*E40</f>
        <v>46.690800000000003</v>
      </c>
      <c r="G40" s="9"/>
      <c r="H40" s="9"/>
    </row>
    <row r="41" spans="1:8" s="1" customFormat="1" ht="15.75" thickBot="1" x14ac:dyDescent="0.3">
      <c r="A41" s="7">
        <v>15</v>
      </c>
      <c r="B41" s="9" t="s">
        <v>38</v>
      </c>
      <c r="C41" s="8" t="s">
        <v>78</v>
      </c>
      <c r="D41" s="9" t="s">
        <v>36</v>
      </c>
      <c r="E41" s="42">
        <v>40.5</v>
      </c>
      <c r="F41" s="43"/>
      <c r="G41" s="9"/>
      <c r="H41" s="9"/>
    </row>
    <row r="42" spans="1:8" s="1" customFormat="1" ht="16.5" customHeight="1" thickBot="1" x14ac:dyDescent="0.3">
      <c r="A42" s="7"/>
      <c r="B42" s="9">
        <v>1</v>
      </c>
      <c r="C42" s="8" t="s">
        <v>17</v>
      </c>
      <c r="D42" s="9" t="s">
        <v>18</v>
      </c>
      <c r="E42" s="9">
        <v>15.99</v>
      </c>
      <c r="F42" s="9">
        <f>E41*E42</f>
        <v>647.59500000000003</v>
      </c>
      <c r="G42" s="9"/>
      <c r="H42" s="9"/>
    </row>
    <row r="43" spans="1:8" s="23" customFormat="1" ht="15.75" thickBot="1" x14ac:dyDescent="0.3">
      <c r="A43" s="19"/>
      <c r="B43" s="20"/>
      <c r="C43" s="21" t="s">
        <v>81</v>
      </c>
      <c r="D43" s="20"/>
      <c r="E43" s="48">
        <f>F42+F40+F38+F36+F34+F32+F30+F28+F26+F24+F22+F20+F18+F16+F14</f>
        <v>3332.8897999999999</v>
      </c>
      <c r="F43" s="50"/>
      <c r="G43" s="20"/>
      <c r="H43" s="22"/>
    </row>
    <row r="44" spans="1:8" s="1" customFormat="1" ht="15.75" thickBot="1" x14ac:dyDescent="0.3">
      <c r="A44" s="48" t="s">
        <v>86</v>
      </c>
      <c r="B44" s="49"/>
      <c r="C44" s="49"/>
      <c r="D44" s="49"/>
      <c r="E44" s="49"/>
      <c r="F44" s="49"/>
      <c r="G44" s="49"/>
      <c r="H44" s="50"/>
    </row>
    <row r="45" spans="1:8" s="1" customFormat="1" ht="18.75" customHeight="1" thickBot="1" x14ac:dyDescent="0.3">
      <c r="A45" s="7">
        <v>1</v>
      </c>
      <c r="B45" s="9" t="s">
        <v>14</v>
      </c>
      <c r="C45" s="8" t="s">
        <v>15</v>
      </c>
      <c r="D45" s="9" t="s">
        <v>16</v>
      </c>
      <c r="E45" s="42">
        <v>1</v>
      </c>
      <c r="F45" s="43"/>
      <c r="G45" s="9"/>
      <c r="H45" s="9"/>
    </row>
    <row r="46" spans="1:8" s="1" customFormat="1" ht="18.75" customHeight="1" thickBot="1" x14ac:dyDescent="0.3">
      <c r="A46" s="7"/>
      <c r="B46" s="9">
        <v>1</v>
      </c>
      <c r="C46" s="8" t="s">
        <v>17</v>
      </c>
      <c r="D46" s="9" t="s">
        <v>18</v>
      </c>
      <c r="E46" s="9">
        <v>11.7</v>
      </c>
      <c r="F46" s="9">
        <f>E46*E45</f>
        <v>11.7</v>
      </c>
      <c r="G46" s="9"/>
      <c r="H46" s="9"/>
    </row>
    <row r="47" spans="1:8" s="1" customFormat="1" ht="15.75" thickBot="1" x14ac:dyDescent="0.3">
      <c r="A47" s="7">
        <v>2</v>
      </c>
      <c r="B47" s="9" t="s">
        <v>21</v>
      </c>
      <c r="C47" s="8" t="s">
        <v>22</v>
      </c>
      <c r="D47" s="9" t="s">
        <v>16</v>
      </c>
      <c r="E47" s="42">
        <v>1</v>
      </c>
      <c r="F47" s="43"/>
      <c r="G47" s="9"/>
      <c r="H47" s="9"/>
    </row>
    <row r="48" spans="1:8" s="1" customFormat="1" ht="18" customHeight="1" thickBot="1" x14ac:dyDescent="0.3">
      <c r="A48" s="7"/>
      <c r="B48" s="9">
        <v>1</v>
      </c>
      <c r="C48" s="8" t="s">
        <v>17</v>
      </c>
      <c r="D48" s="9" t="s">
        <v>18</v>
      </c>
      <c r="E48" s="9">
        <v>2.06</v>
      </c>
      <c r="F48" s="9">
        <f>E48*E47</f>
        <v>2.06</v>
      </c>
      <c r="G48" s="9"/>
      <c r="H48" s="9"/>
    </row>
    <row r="49" spans="1:8" s="1" customFormat="1" ht="15.75" thickBot="1" x14ac:dyDescent="0.3">
      <c r="A49" s="7">
        <v>3</v>
      </c>
      <c r="B49" s="9" t="s">
        <v>23</v>
      </c>
      <c r="C49" s="8" t="s">
        <v>24</v>
      </c>
      <c r="D49" s="9" t="s">
        <v>16</v>
      </c>
      <c r="E49" s="42">
        <v>9</v>
      </c>
      <c r="F49" s="43"/>
      <c r="G49" s="9"/>
      <c r="H49" s="9"/>
    </row>
    <row r="50" spans="1:8" s="1" customFormat="1" ht="17.25" customHeight="1" thickBot="1" x14ac:dyDescent="0.3">
      <c r="A50" s="7"/>
      <c r="B50" s="9">
        <v>1</v>
      </c>
      <c r="C50" s="8" t="s">
        <v>17</v>
      </c>
      <c r="D50" s="9" t="s">
        <v>18</v>
      </c>
      <c r="E50" s="9">
        <v>6</v>
      </c>
      <c r="F50" s="9">
        <f>E50*E49</f>
        <v>54</v>
      </c>
      <c r="G50" s="9"/>
      <c r="H50" s="9"/>
    </row>
    <row r="51" spans="1:8" s="1" customFormat="1" ht="15.75" thickBot="1" x14ac:dyDescent="0.3">
      <c r="A51" s="7">
        <v>4</v>
      </c>
      <c r="B51" s="9" t="s">
        <v>25</v>
      </c>
      <c r="C51" s="8" t="s">
        <v>26</v>
      </c>
      <c r="D51" s="9" t="s">
        <v>16</v>
      </c>
      <c r="E51" s="42">
        <v>111</v>
      </c>
      <c r="F51" s="43"/>
      <c r="G51" s="9"/>
      <c r="H51" s="9"/>
    </row>
    <row r="52" spans="1:8" s="1" customFormat="1" ht="18.75" customHeight="1" thickBot="1" x14ac:dyDescent="0.3">
      <c r="A52" s="7"/>
      <c r="B52" s="9">
        <v>1</v>
      </c>
      <c r="C52" s="8" t="s">
        <v>17</v>
      </c>
      <c r="D52" s="9" t="s">
        <v>18</v>
      </c>
      <c r="E52" s="9">
        <v>1.68</v>
      </c>
      <c r="F52" s="9">
        <f>E51*E52</f>
        <v>186.48</v>
      </c>
      <c r="G52" s="9"/>
      <c r="H52" s="9"/>
    </row>
    <row r="53" spans="1:8" s="1" customFormat="1" ht="15.75" thickBot="1" x14ac:dyDescent="0.3">
      <c r="A53" s="7">
        <v>5</v>
      </c>
      <c r="B53" s="9" t="s">
        <v>27</v>
      </c>
      <c r="C53" s="8" t="s">
        <v>29</v>
      </c>
      <c r="D53" s="9" t="s">
        <v>16</v>
      </c>
      <c r="E53" s="42">
        <v>2</v>
      </c>
      <c r="F53" s="43"/>
      <c r="G53" s="9"/>
      <c r="H53" s="9"/>
    </row>
    <row r="54" spans="1:8" s="1" customFormat="1" ht="16.5" customHeight="1" thickBot="1" x14ac:dyDescent="0.3">
      <c r="A54" s="7"/>
      <c r="B54" s="9">
        <v>1</v>
      </c>
      <c r="C54" s="8" t="s">
        <v>17</v>
      </c>
      <c r="D54" s="9" t="s">
        <v>18</v>
      </c>
      <c r="E54" s="9">
        <v>0.84</v>
      </c>
      <c r="F54" s="9">
        <f>E54*E53</f>
        <v>1.68</v>
      </c>
      <c r="G54" s="9"/>
      <c r="H54" s="9"/>
    </row>
    <row r="55" spans="1:8" s="18" customFormat="1" ht="15.75" customHeight="1" thickBot="1" x14ac:dyDescent="0.3">
      <c r="A55" s="7">
        <v>6</v>
      </c>
      <c r="B55" s="9" t="s">
        <v>79</v>
      </c>
      <c r="C55" s="8" t="s">
        <v>85</v>
      </c>
      <c r="D55" s="9" t="s">
        <v>16</v>
      </c>
      <c r="E55" s="42">
        <v>38</v>
      </c>
      <c r="F55" s="43"/>
      <c r="G55" s="17"/>
      <c r="H55" s="15"/>
    </row>
    <row r="56" spans="1:8" s="18" customFormat="1" ht="17.25" customHeight="1" thickBot="1" x14ac:dyDescent="0.3">
      <c r="A56" s="7"/>
      <c r="B56" s="9">
        <v>1</v>
      </c>
      <c r="C56" s="8" t="s">
        <v>17</v>
      </c>
      <c r="D56" s="9" t="s">
        <v>18</v>
      </c>
      <c r="E56" s="9">
        <v>0.5</v>
      </c>
      <c r="F56" s="9">
        <f>E55*E56</f>
        <v>19</v>
      </c>
      <c r="G56" s="17"/>
      <c r="H56" s="15"/>
    </row>
    <row r="57" spans="1:8" s="1" customFormat="1" ht="15.75" thickBot="1" x14ac:dyDescent="0.3">
      <c r="A57" s="7">
        <v>7</v>
      </c>
      <c r="B57" s="9" t="s">
        <v>38</v>
      </c>
      <c r="C57" s="8" t="s">
        <v>87</v>
      </c>
      <c r="D57" s="9" t="s">
        <v>36</v>
      </c>
      <c r="E57" s="42">
        <v>11.37</v>
      </c>
      <c r="F57" s="43"/>
      <c r="G57" s="9"/>
      <c r="H57" s="9"/>
    </row>
    <row r="58" spans="1:8" s="1" customFormat="1" ht="15.75" thickBot="1" x14ac:dyDescent="0.3">
      <c r="A58" s="7"/>
      <c r="B58" s="9">
        <v>1</v>
      </c>
      <c r="C58" s="8" t="s">
        <v>17</v>
      </c>
      <c r="D58" s="9" t="s">
        <v>18</v>
      </c>
      <c r="E58" s="9">
        <v>15.99</v>
      </c>
      <c r="F58" s="9">
        <f>E57*E58</f>
        <v>181.80629999999999</v>
      </c>
      <c r="G58" s="9"/>
      <c r="H58" s="9"/>
    </row>
    <row r="59" spans="1:8" s="1" customFormat="1" ht="15.75" thickBot="1" x14ac:dyDescent="0.3">
      <c r="A59" s="7">
        <v>8</v>
      </c>
      <c r="B59" s="9" t="s">
        <v>37</v>
      </c>
      <c r="C59" s="8" t="s">
        <v>83</v>
      </c>
      <c r="D59" s="9" t="s">
        <v>36</v>
      </c>
      <c r="E59" s="42">
        <v>11.37</v>
      </c>
      <c r="F59" s="43"/>
      <c r="G59" s="9"/>
      <c r="H59" s="9"/>
    </row>
    <row r="60" spans="1:8" s="1" customFormat="1" ht="17.25" customHeight="1" thickBot="1" x14ac:dyDescent="0.3">
      <c r="A60" s="7"/>
      <c r="B60" s="9">
        <v>1</v>
      </c>
      <c r="C60" s="8" t="s">
        <v>17</v>
      </c>
      <c r="D60" s="9" t="s">
        <v>18</v>
      </c>
      <c r="E60" s="9">
        <v>29</v>
      </c>
      <c r="F60" s="9">
        <f>E59*E60</f>
        <v>329.72999999999996</v>
      </c>
      <c r="G60" s="9"/>
      <c r="H60" s="9"/>
    </row>
    <row r="61" spans="1:8" s="1" customFormat="1" ht="15.75" thickBot="1" x14ac:dyDescent="0.3">
      <c r="A61" s="7">
        <v>9</v>
      </c>
      <c r="B61" s="9" t="s">
        <v>38</v>
      </c>
      <c r="C61" s="8" t="s">
        <v>39</v>
      </c>
      <c r="D61" s="9" t="s">
        <v>36</v>
      </c>
      <c r="E61" s="42">
        <v>0.1</v>
      </c>
      <c r="F61" s="43"/>
      <c r="G61" s="9"/>
      <c r="H61" s="9"/>
    </row>
    <row r="62" spans="1:8" s="1" customFormat="1" ht="18.75" customHeight="1" thickBot="1" x14ac:dyDescent="0.3">
      <c r="A62" s="7"/>
      <c r="B62" s="9">
        <v>1</v>
      </c>
      <c r="C62" s="8" t="s">
        <v>17</v>
      </c>
      <c r="D62" s="9" t="s">
        <v>18</v>
      </c>
      <c r="E62" s="9">
        <v>15.99</v>
      </c>
      <c r="F62" s="9">
        <f>E61*E62</f>
        <v>1.5990000000000002</v>
      </c>
      <c r="G62" s="9"/>
      <c r="H62" s="9"/>
    </row>
    <row r="63" spans="1:8" s="1" customFormat="1" ht="15.75" thickBot="1" x14ac:dyDescent="0.3">
      <c r="A63" s="7">
        <v>10</v>
      </c>
      <c r="B63" s="9" t="s">
        <v>34</v>
      </c>
      <c r="C63" s="8" t="s">
        <v>35</v>
      </c>
      <c r="D63" s="9" t="s">
        <v>36</v>
      </c>
      <c r="E63" s="42">
        <v>1.5</v>
      </c>
      <c r="F63" s="43"/>
      <c r="G63" s="9"/>
      <c r="H63" s="9"/>
    </row>
    <row r="64" spans="1:8" s="1" customFormat="1" ht="17.25" customHeight="1" thickBot="1" x14ac:dyDescent="0.3">
      <c r="A64" s="7"/>
      <c r="B64" s="9">
        <v>1</v>
      </c>
      <c r="C64" s="8" t="s">
        <v>17</v>
      </c>
      <c r="D64" s="9" t="s">
        <v>18</v>
      </c>
      <c r="E64" s="9">
        <v>37.1</v>
      </c>
      <c r="F64" s="9">
        <f>E63*E64</f>
        <v>55.650000000000006</v>
      </c>
      <c r="G64" s="9"/>
      <c r="H64" s="9"/>
    </row>
    <row r="65" spans="1:8" s="23" customFormat="1" ht="15.75" thickBot="1" x14ac:dyDescent="0.3">
      <c r="A65" s="19"/>
      <c r="B65" s="20"/>
      <c r="C65" s="21" t="s">
        <v>88</v>
      </c>
      <c r="D65" s="20"/>
      <c r="E65" s="48">
        <f>F64+F62+F60+F58+F56+F54+F52+F50+F48+F46</f>
        <v>843.70529999999997</v>
      </c>
      <c r="F65" s="50"/>
      <c r="G65" s="20"/>
      <c r="H65" s="22"/>
    </row>
    <row r="66" spans="1:8" s="1" customFormat="1" ht="15.75" thickBot="1" x14ac:dyDescent="0.3">
      <c r="A66" s="48" t="s">
        <v>101</v>
      </c>
      <c r="B66" s="49"/>
      <c r="C66" s="49"/>
      <c r="D66" s="49"/>
      <c r="E66" s="49"/>
      <c r="F66" s="49"/>
      <c r="G66" s="49"/>
      <c r="H66" s="50"/>
    </row>
    <row r="67" spans="1:8" s="1" customFormat="1" ht="15.75" thickBot="1" x14ac:dyDescent="0.3">
      <c r="A67" s="60" t="s">
        <v>105</v>
      </c>
      <c r="B67" s="61"/>
      <c r="C67" s="61"/>
      <c r="D67" s="61"/>
      <c r="E67" s="61"/>
      <c r="F67" s="61"/>
      <c r="G67" s="61"/>
      <c r="H67" s="62"/>
    </row>
    <row r="68" spans="1:8" s="1" customFormat="1" ht="46.5" customHeight="1" thickBot="1" x14ac:dyDescent="0.3">
      <c r="A68" s="7">
        <v>1</v>
      </c>
      <c r="B68" s="9" t="s">
        <v>40</v>
      </c>
      <c r="C68" s="8" t="s">
        <v>41</v>
      </c>
      <c r="D68" s="9" t="s">
        <v>16</v>
      </c>
      <c r="E68" s="42">
        <v>6</v>
      </c>
      <c r="F68" s="43"/>
      <c r="G68" s="9"/>
      <c r="H68" s="9"/>
    </row>
    <row r="69" spans="1:8" s="1" customFormat="1" ht="18.75" customHeight="1" thickBot="1" x14ac:dyDescent="0.3">
      <c r="A69" s="7"/>
      <c r="B69" s="9">
        <v>1</v>
      </c>
      <c r="C69" s="8" t="s">
        <v>17</v>
      </c>
      <c r="D69" s="9" t="s">
        <v>18</v>
      </c>
      <c r="E69" s="9">
        <v>17.28</v>
      </c>
      <c r="F69" s="9">
        <f>E68*E69</f>
        <v>103.68</v>
      </c>
      <c r="G69" s="9"/>
      <c r="H69" s="9"/>
    </row>
    <row r="70" spans="1:8" s="1" customFormat="1" ht="15.75" thickBot="1" x14ac:dyDescent="0.3">
      <c r="A70" s="24"/>
      <c r="B70" s="25"/>
      <c r="C70" s="46" t="s">
        <v>106</v>
      </c>
      <c r="D70" s="46"/>
      <c r="E70" s="46"/>
      <c r="F70" s="46"/>
      <c r="G70" s="46"/>
      <c r="H70" s="47"/>
    </row>
    <row r="71" spans="1:8" s="1" customFormat="1" ht="15.75" thickBot="1" x14ac:dyDescent="0.3">
      <c r="A71" s="7">
        <v>2</v>
      </c>
      <c r="B71" s="9" t="s">
        <v>42</v>
      </c>
      <c r="C71" s="8" t="s">
        <v>31</v>
      </c>
      <c r="D71" s="9" t="s">
        <v>16</v>
      </c>
      <c r="E71" s="42">
        <v>61</v>
      </c>
      <c r="F71" s="43"/>
      <c r="G71" s="9"/>
      <c r="H71" s="9"/>
    </row>
    <row r="72" spans="1:8" s="1" customFormat="1" ht="16.5" customHeight="1" thickBot="1" x14ac:dyDescent="0.3">
      <c r="A72" s="7"/>
      <c r="B72" s="9">
        <v>1</v>
      </c>
      <c r="C72" s="8" t="s">
        <v>17</v>
      </c>
      <c r="D72" s="9" t="s">
        <v>18</v>
      </c>
      <c r="E72" s="9">
        <v>4.24</v>
      </c>
      <c r="F72" s="9">
        <f>E71*E72</f>
        <v>258.64</v>
      </c>
      <c r="G72" s="9"/>
      <c r="H72" s="9"/>
    </row>
    <row r="73" spans="1:8" s="1" customFormat="1" ht="15.75" thickBot="1" x14ac:dyDescent="0.3">
      <c r="A73" s="7">
        <v>3</v>
      </c>
      <c r="B73" s="9" t="s">
        <v>43</v>
      </c>
      <c r="C73" s="8" t="s">
        <v>26</v>
      </c>
      <c r="D73" s="9" t="s">
        <v>16</v>
      </c>
      <c r="E73" s="42">
        <v>111</v>
      </c>
      <c r="F73" s="43"/>
      <c r="G73" s="9"/>
      <c r="H73" s="9"/>
    </row>
    <row r="74" spans="1:8" s="1" customFormat="1" ht="15.75" customHeight="1" thickBot="1" x14ac:dyDescent="0.3">
      <c r="A74" s="7"/>
      <c r="B74" s="9">
        <v>1</v>
      </c>
      <c r="C74" s="8" t="s">
        <v>17</v>
      </c>
      <c r="D74" s="9" t="s">
        <v>18</v>
      </c>
      <c r="E74" s="9">
        <v>1.1200000000000001</v>
      </c>
      <c r="F74" s="9">
        <f>E73*E74</f>
        <v>124.32000000000001</v>
      </c>
      <c r="G74" s="9"/>
      <c r="H74" s="9"/>
    </row>
    <row r="75" spans="1:8" s="1" customFormat="1" ht="15.75" thickBot="1" x14ac:dyDescent="0.3">
      <c r="A75" s="7"/>
      <c r="B75" s="9"/>
      <c r="C75" s="21" t="s">
        <v>44</v>
      </c>
      <c r="D75" s="9"/>
      <c r="E75" s="58">
        <f>F74+F72+F69</f>
        <v>486.64</v>
      </c>
      <c r="F75" s="59"/>
      <c r="G75" s="9"/>
      <c r="H75" s="20"/>
    </row>
    <row r="76" spans="1:8" s="1" customFormat="1" ht="15.75" thickBot="1" x14ac:dyDescent="0.3">
      <c r="A76" s="48" t="s">
        <v>102</v>
      </c>
      <c r="B76" s="49"/>
      <c r="C76" s="49"/>
      <c r="D76" s="49"/>
      <c r="E76" s="49"/>
      <c r="F76" s="49"/>
      <c r="G76" s="49"/>
      <c r="H76" s="50"/>
    </row>
    <row r="77" spans="1:8" s="1" customFormat="1" ht="15.75" thickBot="1" x14ac:dyDescent="0.3">
      <c r="A77" s="7">
        <v>1</v>
      </c>
      <c r="B77" s="9"/>
      <c r="C77" s="8" t="s">
        <v>45</v>
      </c>
      <c r="D77" s="9" t="s">
        <v>16</v>
      </c>
      <c r="E77" s="42">
        <v>24</v>
      </c>
      <c r="F77" s="43"/>
      <c r="G77" s="9"/>
      <c r="H77" s="9"/>
    </row>
    <row r="78" spans="1:8" s="1" customFormat="1" ht="15.75" thickBot="1" x14ac:dyDescent="0.3">
      <c r="A78" s="7">
        <v>2</v>
      </c>
      <c r="B78" s="9"/>
      <c r="C78" s="8" t="s">
        <v>90</v>
      </c>
      <c r="D78" s="9" t="s">
        <v>46</v>
      </c>
      <c r="E78" s="42">
        <v>38</v>
      </c>
      <c r="F78" s="43"/>
      <c r="G78" s="9"/>
      <c r="H78" s="9"/>
    </row>
    <row r="79" spans="1:8" s="1" customFormat="1" ht="15.75" customHeight="1" thickBot="1" x14ac:dyDescent="0.3">
      <c r="A79" s="7">
        <v>3</v>
      </c>
      <c r="B79" s="9"/>
      <c r="C79" s="8" t="s">
        <v>89</v>
      </c>
      <c r="D79" s="9" t="s">
        <v>46</v>
      </c>
      <c r="E79" s="42">
        <v>68</v>
      </c>
      <c r="F79" s="43"/>
      <c r="G79" s="9"/>
      <c r="H79" s="9"/>
    </row>
    <row r="80" spans="1:8" s="1" customFormat="1" ht="15.75" customHeight="1" thickBot="1" x14ac:dyDescent="0.3">
      <c r="A80" s="7">
        <v>4</v>
      </c>
      <c r="B80" s="9"/>
      <c r="C80" s="8" t="s">
        <v>68</v>
      </c>
      <c r="D80" s="9" t="s">
        <v>46</v>
      </c>
      <c r="E80" s="42">
        <v>1137</v>
      </c>
      <c r="F80" s="43"/>
      <c r="G80" s="9"/>
      <c r="H80" s="9"/>
    </row>
    <row r="81" spans="1:8" s="1" customFormat="1" ht="15.75" thickBot="1" x14ac:dyDescent="0.3">
      <c r="A81" s="7">
        <v>5</v>
      </c>
      <c r="B81" s="9"/>
      <c r="C81" s="8" t="s">
        <v>69</v>
      </c>
      <c r="D81" s="9" t="s">
        <v>46</v>
      </c>
      <c r="E81" s="42">
        <v>284</v>
      </c>
      <c r="F81" s="43"/>
      <c r="G81" s="9"/>
      <c r="H81" s="9"/>
    </row>
    <row r="82" spans="1:8" s="1" customFormat="1" ht="17.25" customHeight="1" thickBot="1" x14ac:dyDescent="0.3">
      <c r="A82" s="7">
        <v>6</v>
      </c>
      <c r="B82" s="9"/>
      <c r="C82" s="8" t="s">
        <v>68</v>
      </c>
      <c r="D82" s="9" t="s">
        <v>46</v>
      </c>
      <c r="E82" s="42">
        <v>4500</v>
      </c>
      <c r="F82" s="43"/>
      <c r="G82" s="9"/>
      <c r="H82" s="9"/>
    </row>
    <row r="83" spans="1:8" s="1" customFormat="1" ht="15.75" thickBot="1" x14ac:dyDescent="0.3">
      <c r="A83" s="7">
        <v>7</v>
      </c>
      <c r="B83" s="9"/>
      <c r="C83" s="8" t="s">
        <v>65</v>
      </c>
      <c r="D83" s="9" t="s">
        <v>46</v>
      </c>
      <c r="E83" s="42">
        <v>8</v>
      </c>
      <c r="F83" s="43"/>
      <c r="G83" s="9"/>
      <c r="H83" s="9"/>
    </row>
    <row r="84" spans="1:8" s="1" customFormat="1" ht="15.75" thickBot="1" x14ac:dyDescent="0.3">
      <c r="A84" s="7">
        <v>8</v>
      </c>
      <c r="B84" s="9"/>
      <c r="C84" s="8" t="s">
        <v>91</v>
      </c>
      <c r="D84" s="9" t="s">
        <v>46</v>
      </c>
      <c r="E84" s="42">
        <v>10</v>
      </c>
      <c r="F84" s="43"/>
      <c r="G84" s="9"/>
      <c r="H84" s="9"/>
    </row>
    <row r="85" spans="1:8" s="1" customFormat="1" ht="15.75" customHeight="1" thickBot="1" x14ac:dyDescent="0.3">
      <c r="A85" s="7">
        <v>9</v>
      </c>
      <c r="B85" s="9"/>
      <c r="C85" s="8" t="s">
        <v>92</v>
      </c>
      <c r="D85" s="9" t="s">
        <v>93</v>
      </c>
      <c r="E85" s="42">
        <v>10</v>
      </c>
      <c r="F85" s="43"/>
      <c r="G85" s="9"/>
      <c r="H85" s="9"/>
    </row>
    <row r="86" spans="1:8" s="1" customFormat="1" ht="15.75" thickBot="1" x14ac:dyDescent="0.3">
      <c r="A86" s="7">
        <v>10</v>
      </c>
      <c r="B86" s="9"/>
      <c r="C86" s="8" t="s">
        <v>94</v>
      </c>
      <c r="D86" s="9" t="s">
        <v>95</v>
      </c>
      <c r="E86" s="42">
        <v>5</v>
      </c>
      <c r="F86" s="43"/>
      <c r="G86" s="9"/>
      <c r="H86" s="9"/>
    </row>
    <row r="87" spans="1:8" s="1" customFormat="1" ht="15.75" thickBot="1" x14ac:dyDescent="0.3">
      <c r="A87" s="7">
        <v>11</v>
      </c>
      <c r="B87" s="9"/>
      <c r="C87" s="8" t="s">
        <v>96</v>
      </c>
      <c r="D87" s="9" t="s">
        <v>95</v>
      </c>
      <c r="E87" s="42">
        <v>1</v>
      </c>
      <c r="F87" s="43"/>
      <c r="G87" s="9"/>
      <c r="H87" s="9"/>
    </row>
    <row r="88" spans="1:8" s="1" customFormat="1" ht="15.75" thickBot="1" x14ac:dyDescent="0.3">
      <c r="A88" s="7">
        <v>12</v>
      </c>
      <c r="B88" s="9"/>
      <c r="C88" s="8" t="s">
        <v>97</v>
      </c>
      <c r="D88" s="9" t="s">
        <v>95</v>
      </c>
      <c r="E88" s="42">
        <v>4</v>
      </c>
      <c r="F88" s="43"/>
      <c r="G88" s="9"/>
      <c r="H88" s="9"/>
    </row>
    <row r="89" spans="1:8" s="1" customFormat="1" ht="15.75" thickBot="1" x14ac:dyDescent="0.3">
      <c r="A89" s="7">
        <v>13</v>
      </c>
      <c r="B89" s="9"/>
      <c r="C89" s="8" t="s">
        <v>98</v>
      </c>
      <c r="D89" s="9" t="s">
        <v>16</v>
      </c>
      <c r="E89" s="42">
        <v>111</v>
      </c>
      <c r="F89" s="43"/>
      <c r="G89" s="9"/>
      <c r="H89" s="9"/>
    </row>
    <row r="90" spans="1:8" s="1" customFormat="1" ht="15.75" thickBot="1" x14ac:dyDescent="0.3">
      <c r="A90" s="7">
        <v>14</v>
      </c>
      <c r="B90" s="9"/>
      <c r="C90" s="8" t="s">
        <v>99</v>
      </c>
      <c r="D90" s="9" t="s">
        <v>16</v>
      </c>
      <c r="E90" s="42">
        <v>24</v>
      </c>
      <c r="F90" s="43"/>
      <c r="G90" s="9"/>
      <c r="H90" s="9"/>
    </row>
    <row r="91" spans="1:8" s="1" customFormat="1" ht="15.75" thickBot="1" x14ac:dyDescent="0.3">
      <c r="A91" s="7">
        <v>15</v>
      </c>
      <c r="B91" s="9"/>
      <c r="C91" s="8" t="s">
        <v>100</v>
      </c>
      <c r="D91" s="9" t="s">
        <v>16</v>
      </c>
      <c r="E91" s="42">
        <v>3</v>
      </c>
      <c r="F91" s="43"/>
      <c r="G91" s="9"/>
      <c r="H91" s="9"/>
    </row>
    <row r="92" spans="1:8" s="1" customFormat="1" ht="15.75" thickBot="1" x14ac:dyDescent="0.3">
      <c r="A92" s="7"/>
      <c r="B92" s="9"/>
      <c r="C92" s="21" t="s">
        <v>47</v>
      </c>
      <c r="D92" s="9"/>
      <c r="E92" s="42"/>
      <c r="F92" s="43"/>
      <c r="G92" s="9"/>
      <c r="H92" s="20"/>
    </row>
    <row r="93" spans="1:8" s="1" customFormat="1" ht="15.75" thickBot="1" x14ac:dyDescent="0.3">
      <c r="A93" s="7"/>
      <c r="B93" s="9"/>
      <c r="C93" s="21" t="s">
        <v>75</v>
      </c>
      <c r="D93" s="9"/>
      <c r="E93" s="26"/>
      <c r="F93" s="27"/>
      <c r="G93" s="9"/>
      <c r="H93" s="20"/>
    </row>
    <row r="94" spans="1:8" s="1" customFormat="1" ht="15.75" thickBot="1" x14ac:dyDescent="0.3">
      <c r="A94" s="7"/>
      <c r="B94" s="9"/>
      <c r="C94" s="21" t="s">
        <v>73</v>
      </c>
      <c r="D94" s="9"/>
      <c r="E94" s="26"/>
      <c r="F94" s="27"/>
      <c r="G94" s="9"/>
      <c r="H94" s="20"/>
    </row>
    <row r="95" spans="1:8" s="1" customFormat="1" ht="15.75" thickBot="1" x14ac:dyDescent="0.3">
      <c r="A95" s="48" t="s">
        <v>108</v>
      </c>
      <c r="B95" s="49"/>
      <c r="C95" s="49"/>
      <c r="D95" s="49"/>
      <c r="E95" s="49"/>
      <c r="F95" s="49"/>
      <c r="G95" s="49"/>
      <c r="H95" s="50"/>
    </row>
    <row r="96" spans="1:8" s="1" customFormat="1" ht="15.75" thickBot="1" x14ac:dyDescent="0.3">
      <c r="A96" s="7">
        <v>1</v>
      </c>
      <c r="B96" s="9"/>
      <c r="C96" s="8" t="s">
        <v>64</v>
      </c>
      <c r="D96" s="9" t="s">
        <v>46</v>
      </c>
      <c r="E96" s="42">
        <v>3410</v>
      </c>
      <c r="F96" s="43"/>
      <c r="G96" s="9"/>
      <c r="H96" s="9"/>
    </row>
    <row r="97" spans="1:8" s="1" customFormat="1" ht="15.75" thickBot="1" x14ac:dyDescent="0.3">
      <c r="A97" s="7">
        <v>2</v>
      </c>
      <c r="B97" s="9"/>
      <c r="C97" s="8" t="s">
        <v>63</v>
      </c>
      <c r="D97" s="9" t="s">
        <v>46</v>
      </c>
      <c r="E97" s="42">
        <v>1687</v>
      </c>
      <c r="F97" s="43"/>
      <c r="G97" s="9"/>
      <c r="H97" s="9"/>
    </row>
    <row r="98" spans="1:8" s="1" customFormat="1" ht="15.75" thickBot="1" x14ac:dyDescent="0.3">
      <c r="A98" s="7">
        <v>3</v>
      </c>
      <c r="B98" s="9"/>
      <c r="C98" s="8" t="s">
        <v>103</v>
      </c>
      <c r="D98" s="9" t="s">
        <v>46</v>
      </c>
      <c r="E98" s="42">
        <v>1860</v>
      </c>
      <c r="F98" s="43"/>
      <c r="G98" s="9"/>
      <c r="H98" s="9"/>
    </row>
    <row r="99" spans="1:8" s="1" customFormat="1" ht="15.75" thickBot="1" x14ac:dyDescent="0.3">
      <c r="A99" s="7">
        <v>4</v>
      </c>
      <c r="B99" s="9"/>
      <c r="C99" s="8" t="s">
        <v>104</v>
      </c>
      <c r="D99" s="9" t="s">
        <v>46</v>
      </c>
      <c r="E99" s="42">
        <v>150</v>
      </c>
      <c r="F99" s="43"/>
      <c r="G99" s="9"/>
      <c r="H99" s="9"/>
    </row>
    <row r="100" spans="1:8" s="1" customFormat="1" ht="15.75" thickBot="1" x14ac:dyDescent="0.3">
      <c r="A100" s="7">
        <v>5</v>
      </c>
      <c r="B100" s="9"/>
      <c r="C100" s="8" t="s">
        <v>70</v>
      </c>
      <c r="D100" s="9" t="s">
        <v>46</v>
      </c>
      <c r="E100" s="42">
        <v>194</v>
      </c>
      <c r="F100" s="43"/>
      <c r="G100" s="9"/>
      <c r="H100" s="9"/>
    </row>
    <row r="101" spans="1:8" s="1" customFormat="1" ht="15.75" thickBot="1" x14ac:dyDescent="0.3">
      <c r="A101" s="7"/>
      <c r="B101" s="9"/>
      <c r="C101" s="21" t="s">
        <v>74</v>
      </c>
      <c r="D101" s="9"/>
      <c r="E101" s="26"/>
      <c r="F101" s="27"/>
      <c r="G101" s="9"/>
      <c r="H101" s="20"/>
    </row>
    <row r="102" spans="1:8" s="1" customFormat="1" ht="15.75" thickBot="1" x14ac:dyDescent="0.3">
      <c r="A102" s="7"/>
      <c r="B102" s="9"/>
      <c r="C102" s="21" t="s">
        <v>75</v>
      </c>
      <c r="D102" s="9"/>
      <c r="E102" s="26"/>
      <c r="F102" s="27"/>
      <c r="G102" s="9"/>
      <c r="H102" s="20"/>
    </row>
    <row r="103" spans="1:8" s="1" customFormat="1" ht="15.75" thickBot="1" x14ac:dyDescent="0.3">
      <c r="A103" s="7"/>
      <c r="B103" s="9"/>
      <c r="C103" s="21" t="s">
        <v>73</v>
      </c>
      <c r="D103" s="9"/>
      <c r="E103" s="26"/>
      <c r="F103" s="27"/>
      <c r="G103" s="9"/>
      <c r="H103" s="20"/>
    </row>
    <row r="104" spans="1:8" s="1" customFormat="1" ht="15.75" thickBot="1" x14ac:dyDescent="0.3">
      <c r="A104" s="7"/>
      <c r="B104" s="9"/>
      <c r="C104" s="21"/>
      <c r="D104" s="9"/>
      <c r="E104" s="26"/>
      <c r="F104" s="27"/>
      <c r="G104" s="9"/>
      <c r="H104" s="20"/>
    </row>
    <row r="105" spans="1:8" s="1" customFormat="1" ht="15.75" thickBot="1" x14ac:dyDescent="0.3">
      <c r="A105" s="48" t="s">
        <v>109</v>
      </c>
      <c r="B105" s="49"/>
      <c r="C105" s="49"/>
      <c r="D105" s="49"/>
      <c r="E105" s="49"/>
      <c r="F105" s="49"/>
      <c r="G105" s="49"/>
      <c r="H105" s="50"/>
    </row>
    <row r="106" spans="1:8" s="1" customFormat="1" ht="30.75" thickBot="1" x14ac:dyDescent="0.3">
      <c r="A106" s="28">
        <v>1</v>
      </c>
      <c r="B106" s="27"/>
      <c r="C106" s="29" t="s">
        <v>60</v>
      </c>
      <c r="D106" s="27" t="s">
        <v>16</v>
      </c>
      <c r="E106" s="42">
        <v>1</v>
      </c>
      <c r="F106" s="43"/>
      <c r="G106" s="27"/>
      <c r="H106" s="27"/>
    </row>
    <row r="107" spans="1:8" s="1" customFormat="1" ht="15.75" thickBot="1" x14ac:dyDescent="0.3">
      <c r="A107" s="7">
        <v>2</v>
      </c>
      <c r="B107" s="9"/>
      <c r="C107" s="8" t="s">
        <v>66</v>
      </c>
      <c r="D107" s="9" t="s">
        <v>16</v>
      </c>
      <c r="E107" s="42">
        <v>2</v>
      </c>
      <c r="F107" s="43"/>
      <c r="G107" s="9"/>
      <c r="H107" s="9"/>
    </row>
    <row r="108" spans="1:8" s="1" customFormat="1" ht="15.75" thickBot="1" x14ac:dyDescent="0.3">
      <c r="A108" s="7">
        <v>3</v>
      </c>
      <c r="B108" s="9"/>
      <c r="C108" s="8" t="s">
        <v>59</v>
      </c>
      <c r="D108" s="9" t="s">
        <v>16</v>
      </c>
      <c r="E108" s="42">
        <v>5</v>
      </c>
      <c r="F108" s="43"/>
      <c r="G108" s="9"/>
      <c r="H108" s="9"/>
    </row>
    <row r="109" spans="1:8" s="1" customFormat="1" ht="15.75" thickBot="1" x14ac:dyDescent="0.3">
      <c r="A109" s="7">
        <v>4</v>
      </c>
      <c r="B109" s="9"/>
      <c r="C109" s="8" t="s">
        <v>107</v>
      </c>
      <c r="D109" s="9" t="s">
        <v>16</v>
      </c>
      <c r="E109" s="42">
        <v>7</v>
      </c>
      <c r="F109" s="43"/>
      <c r="G109" s="9"/>
      <c r="H109" s="9"/>
    </row>
    <row r="110" spans="1:8" s="1" customFormat="1" ht="15.75" customHeight="1" thickBot="1" x14ac:dyDescent="0.3">
      <c r="A110" s="7">
        <v>5</v>
      </c>
      <c r="B110" s="9"/>
      <c r="C110" s="8" t="s">
        <v>61</v>
      </c>
      <c r="D110" s="9" t="s">
        <v>16</v>
      </c>
      <c r="E110" s="42">
        <v>111</v>
      </c>
      <c r="F110" s="43"/>
      <c r="G110" s="9"/>
      <c r="H110" s="9"/>
    </row>
    <row r="111" spans="1:8" s="1" customFormat="1" ht="15.75" thickBot="1" x14ac:dyDescent="0.3">
      <c r="A111" s="7">
        <v>6</v>
      </c>
      <c r="B111" s="9"/>
      <c r="C111" s="8" t="s">
        <v>62</v>
      </c>
      <c r="D111" s="9" t="s">
        <v>16</v>
      </c>
      <c r="E111" s="42">
        <v>2</v>
      </c>
      <c r="F111" s="43"/>
      <c r="G111" s="9"/>
      <c r="H111" s="9"/>
    </row>
    <row r="112" spans="1:8" s="1" customFormat="1" ht="15" customHeight="1" thickBot="1" x14ac:dyDescent="0.3">
      <c r="A112" s="7">
        <v>7</v>
      </c>
      <c r="B112" s="9"/>
      <c r="C112" s="8" t="s">
        <v>57</v>
      </c>
      <c r="D112" s="9" t="s">
        <v>16</v>
      </c>
      <c r="E112" s="42">
        <v>15</v>
      </c>
      <c r="F112" s="43"/>
      <c r="G112" s="9"/>
      <c r="H112" s="9"/>
    </row>
    <row r="113" spans="1:9" s="1" customFormat="1" ht="15.75" thickBot="1" x14ac:dyDescent="0.3">
      <c r="A113" s="7">
        <v>8</v>
      </c>
      <c r="B113" s="9"/>
      <c r="C113" s="8" t="s">
        <v>54</v>
      </c>
      <c r="D113" s="9" t="s">
        <v>16</v>
      </c>
      <c r="E113" s="42">
        <v>55</v>
      </c>
      <c r="F113" s="43"/>
      <c r="G113" s="9"/>
      <c r="H113" s="9"/>
    </row>
    <row r="114" spans="1:9" s="1" customFormat="1" ht="15.75" thickBot="1" x14ac:dyDescent="0.3">
      <c r="A114" s="7">
        <v>9</v>
      </c>
      <c r="B114" s="9"/>
      <c r="C114" s="8" t="s">
        <v>55</v>
      </c>
      <c r="D114" s="9" t="s">
        <v>16</v>
      </c>
      <c r="E114" s="42">
        <v>4</v>
      </c>
      <c r="F114" s="43"/>
      <c r="G114" s="9"/>
      <c r="H114" s="9"/>
    </row>
    <row r="115" spans="1:9" s="1" customFormat="1" ht="15.75" customHeight="1" thickBot="1" x14ac:dyDescent="0.3">
      <c r="A115" s="7">
        <v>10</v>
      </c>
      <c r="B115" s="9"/>
      <c r="C115" s="8" t="s">
        <v>58</v>
      </c>
      <c r="D115" s="9"/>
      <c r="E115" s="42">
        <v>2</v>
      </c>
      <c r="F115" s="43"/>
      <c r="G115" s="9"/>
      <c r="H115" s="9"/>
    </row>
    <row r="116" spans="1:9" s="1" customFormat="1" ht="15.75" thickBot="1" x14ac:dyDescent="0.3">
      <c r="A116" s="7">
        <v>11</v>
      </c>
      <c r="B116" s="9"/>
      <c r="C116" s="8" t="s">
        <v>33</v>
      </c>
      <c r="D116" s="9" t="s">
        <v>16</v>
      </c>
      <c r="E116" s="42">
        <v>68</v>
      </c>
      <c r="F116" s="43"/>
      <c r="G116" s="9"/>
      <c r="H116" s="9"/>
    </row>
    <row r="117" spans="1:9" s="1" customFormat="1" ht="29.25" customHeight="1" thickBot="1" x14ac:dyDescent="0.3">
      <c r="A117" s="7"/>
      <c r="B117" s="9"/>
      <c r="C117" s="8" t="s">
        <v>110</v>
      </c>
      <c r="D117" s="9" t="s">
        <v>16</v>
      </c>
      <c r="E117" s="42">
        <v>3</v>
      </c>
      <c r="F117" s="43"/>
      <c r="G117" s="42"/>
      <c r="H117" s="43"/>
    </row>
    <row r="118" spans="1:9" s="1" customFormat="1" ht="29.25" customHeight="1" thickBot="1" x14ac:dyDescent="0.3">
      <c r="A118" s="7"/>
      <c r="B118" s="9"/>
      <c r="C118" s="8" t="s">
        <v>111</v>
      </c>
      <c r="D118" s="9" t="s">
        <v>16</v>
      </c>
      <c r="E118" s="42">
        <v>3</v>
      </c>
      <c r="F118" s="43"/>
      <c r="G118" s="42"/>
      <c r="H118" s="43"/>
    </row>
    <row r="119" spans="1:9" s="1" customFormat="1" ht="16.5" customHeight="1" thickBot="1" x14ac:dyDescent="0.3">
      <c r="A119" s="7">
        <v>12</v>
      </c>
      <c r="B119" s="9"/>
      <c r="C119" s="8" t="s">
        <v>56</v>
      </c>
      <c r="D119" s="9"/>
      <c r="E119" s="42">
        <v>25</v>
      </c>
      <c r="F119" s="43"/>
      <c r="G119" s="9"/>
      <c r="H119" s="9"/>
    </row>
    <row r="120" spans="1:9" s="1" customFormat="1" ht="15.75" thickBot="1" x14ac:dyDescent="0.3">
      <c r="A120" s="7"/>
      <c r="B120" s="9"/>
      <c r="C120" s="21" t="s">
        <v>48</v>
      </c>
      <c r="D120" s="9"/>
      <c r="E120" s="26"/>
      <c r="F120" s="27"/>
      <c r="G120" s="9"/>
      <c r="H120" s="20"/>
    </row>
    <row r="121" spans="1:9" s="1" customFormat="1" ht="15.75" thickBot="1" x14ac:dyDescent="0.3">
      <c r="A121" s="7"/>
      <c r="B121" s="9"/>
      <c r="C121" s="21" t="s">
        <v>112</v>
      </c>
      <c r="D121" s="9"/>
      <c r="E121" s="26"/>
      <c r="F121" s="27"/>
      <c r="G121" s="9"/>
      <c r="H121" s="20"/>
    </row>
    <row r="122" spans="1:9" s="1" customFormat="1" ht="15.75" thickBot="1" x14ac:dyDescent="0.3">
      <c r="A122" s="7"/>
      <c r="B122" s="9"/>
      <c r="C122" s="21" t="s">
        <v>48</v>
      </c>
      <c r="D122" s="9"/>
      <c r="E122" s="26"/>
      <c r="F122" s="27"/>
      <c r="G122" s="9"/>
      <c r="H122" s="20"/>
    </row>
    <row r="123" spans="1:9" s="1" customFormat="1" ht="15.75" thickBot="1" x14ac:dyDescent="0.3">
      <c r="A123" s="7"/>
      <c r="B123" s="9"/>
      <c r="C123" s="21"/>
      <c r="D123" s="9"/>
      <c r="E123" s="26"/>
      <c r="F123" s="27"/>
      <c r="G123" s="9"/>
      <c r="H123" s="20"/>
    </row>
    <row r="124" spans="1:9" s="1" customFormat="1" x14ac:dyDescent="0.25">
      <c r="A124" s="30"/>
      <c r="B124" s="31"/>
      <c r="C124" s="32" t="s">
        <v>49</v>
      </c>
      <c r="D124" s="31" t="s">
        <v>50</v>
      </c>
      <c r="E124" s="56"/>
      <c r="F124" s="57"/>
      <c r="G124" s="31"/>
      <c r="H124" s="33"/>
    </row>
    <row r="125" spans="1:9" s="1" customFormat="1" x14ac:dyDescent="0.25">
      <c r="A125" s="34"/>
      <c r="B125" s="34"/>
      <c r="C125" s="34" t="s">
        <v>71</v>
      </c>
      <c r="D125" s="41" t="s">
        <v>50</v>
      </c>
      <c r="E125" s="39"/>
      <c r="F125" s="34"/>
      <c r="G125" s="34"/>
      <c r="H125" s="34"/>
    </row>
    <row r="126" spans="1:9" s="1" customFormat="1" x14ac:dyDescent="0.25">
      <c r="A126" s="35"/>
      <c r="B126" s="35"/>
      <c r="C126" s="35" t="s">
        <v>72</v>
      </c>
      <c r="D126" s="41" t="s">
        <v>50</v>
      </c>
      <c r="E126" s="40"/>
      <c r="F126" s="35"/>
      <c r="G126" s="35"/>
      <c r="H126" s="35"/>
      <c r="I126" s="36"/>
    </row>
    <row r="127" spans="1:9" s="1" customFormat="1" x14ac:dyDescent="0.25">
      <c r="A127" s="35"/>
      <c r="B127" s="35"/>
      <c r="C127" s="35" t="s">
        <v>73</v>
      </c>
      <c r="D127" s="41" t="s">
        <v>50</v>
      </c>
      <c r="E127" s="40"/>
      <c r="F127" s="35"/>
      <c r="G127" s="35"/>
      <c r="H127" s="37"/>
    </row>
    <row r="128" spans="1:9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</sheetData>
  <mergeCells count="84">
    <mergeCell ref="E83:F83"/>
    <mergeCell ref="E77:F77"/>
    <mergeCell ref="E71:F71"/>
    <mergeCell ref="E73:F73"/>
    <mergeCell ref="E75:F75"/>
    <mergeCell ref="A76:H76"/>
    <mergeCell ref="E51:F51"/>
    <mergeCell ref="E55:F55"/>
    <mergeCell ref="E59:F59"/>
    <mergeCell ref="E61:F61"/>
    <mergeCell ref="E79:F79"/>
    <mergeCell ref="A67:H67"/>
    <mergeCell ref="E68:F68"/>
    <mergeCell ref="E57:F57"/>
    <mergeCell ref="E63:F63"/>
    <mergeCell ref="E65:F65"/>
    <mergeCell ref="A66:H66"/>
    <mergeCell ref="E39:F39"/>
    <mergeCell ref="E45:F45"/>
    <mergeCell ref="E47:F47"/>
    <mergeCell ref="E49:F49"/>
    <mergeCell ref="A44:H44"/>
    <mergeCell ref="E106:F106"/>
    <mergeCell ref="E107:F107"/>
    <mergeCell ref="E108:F108"/>
    <mergeCell ref="E109:F109"/>
    <mergeCell ref="E124:F124"/>
    <mergeCell ref="E110:F110"/>
    <mergeCell ref="E111:F111"/>
    <mergeCell ref="E112:F112"/>
    <mergeCell ref="E113:F113"/>
    <mergeCell ref="E114:F114"/>
    <mergeCell ref="E115:F115"/>
    <mergeCell ref="E116:F116"/>
    <mergeCell ref="E119:F119"/>
    <mergeCell ref="E117:F117"/>
    <mergeCell ref="E19:F19"/>
    <mergeCell ref="E23:F23"/>
    <mergeCell ref="E82:F82"/>
    <mergeCell ref="A95:H95"/>
    <mergeCell ref="E96:F96"/>
    <mergeCell ref="E84:F84"/>
    <mergeCell ref="E85:F85"/>
    <mergeCell ref="E53:F53"/>
    <mergeCell ref="E25:F25"/>
    <mergeCell ref="E41:F41"/>
    <mergeCell ref="E33:F33"/>
    <mergeCell ref="E43:F43"/>
    <mergeCell ref="E37:F37"/>
    <mergeCell ref="E29:F29"/>
    <mergeCell ref="E31:F31"/>
    <mergeCell ref="E35:F35"/>
    <mergeCell ref="E118:F118"/>
    <mergeCell ref="G118:H118"/>
    <mergeCell ref="C70:H70"/>
    <mergeCell ref="E88:F88"/>
    <mergeCell ref="E89:F89"/>
    <mergeCell ref="E90:F90"/>
    <mergeCell ref="E91:F91"/>
    <mergeCell ref="E86:F86"/>
    <mergeCell ref="E87:F87"/>
    <mergeCell ref="E99:F99"/>
    <mergeCell ref="A105:H105"/>
    <mergeCell ref="E92:F92"/>
    <mergeCell ref="E78:F78"/>
    <mergeCell ref="E97:F97"/>
    <mergeCell ref="E98:F98"/>
    <mergeCell ref="E100:F100"/>
    <mergeCell ref="E80:F80"/>
    <mergeCell ref="E81:F81"/>
    <mergeCell ref="A1:H1"/>
    <mergeCell ref="A2:H2"/>
    <mergeCell ref="G117:H117"/>
    <mergeCell ref="A3:H3"/>
    <mergeCell ref="B4:H4"/>
    <mergeCell ref="E5:F5"/>
    <mergeCell ref="E21:F21"/>
    <mergeCell ref="E27:F27"/>
    <mergeCell ref="E8:F8"/>
    <mergeCell ref="A11:H11"/>
    <mergeCell ref="A12:H12"/>
    <mergeCell ref="E13:F13"/>
    <mergeCell ref="E15:F15"/>
    <mergeCell ref="E17:F17"/>
  </mergeCells>
  <pageMargins left="0" right="0" top="0" bottom="0" header="0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2020-11-17T06:06:04Z</dcterms:modified>
</cp:coreProperties>
</file>